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Kat\Desktop\Kat\"/>
    </mc:Choice>
  </mc:AlternateContent>
  <xr:revisionPtr revIDLastSave="0" documentId="8_{56DA7B23-7BBC-4D52-903A-CDF4958C2F37}" xr6:coauthVersionLast="47" xr6:coauthVersionMax="47" xr10:uidLastSave="{00000000-0000-0000-0000-000000000000}"/>
  <bookViews>
    <workbookView xWindow="-108" yWindow="-108" windowWidth="23256" windowHeight="12456" tabRatio="865" activeTab="4" xr2:uid="{00000000-000D-0000-FFFF-FFFF00000000}"/>
  </bookViews>
  <sheets>
    <sheet name="Class 1a - 40cm Led" sheetId="1" r:id="rId1"/>
    <sheet name="Class 1b - 40cm Assisted" sheetId="8" r:id="rId2"/>
    <sheet name="Class 1c - 40cm Unassisted" sheetId="9" r:id="rId3"/>
    <sheet name="Class 2 - 50cm" sheetId="10" r:id="rId4"/>
    <sheet name="Class 3 - 60cm" sheetId="2" r:id="rId5"/>
    <sheet name="Class 4 - 70cm" sheetId="3" r:id="rId6"/>
    <sheet name="Class 5 - 80cm" sheetId="4" r:id="rId7"/>
    <sheet name="Class 6 - 90cm" sheetId="5" r:id="rId8"/>
    <sheet name="Class 7 - 100cm" sheetId="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" i="9" l="1"/>
  <c r="A48" i="10" s="1"/>
  <c r="A54" i="2" s="1"/>
  <c r="A43" i="3" s="1"/>
  <c r="A24" i="4" s="1"/>
  <c r="A24" i="5" s="1"/>
</calcChain>
</file>

<file path=xl/sharedStrings.xml><?xml version="1.0" encoding="utf-8"?>
<sst xmlns="http://schemas.openxmlformats.org/spreadsheetml/2006/main" count="589" uniqueCount="141">
  <si>
    <t>Rider</t>
  </si>
  <si>
    <t>Horse</t>
  </si>
  <si>
    <t>Representing</t>
  </si>
  <si>
    <t>Team</t>
  </si>
  <si>
    <t>No</t>
  </si>
  <si>
    <t>Class 1a 40cm Lead Rein</t>
  </si>
  <si>
    <t>Class 1b 40cm Assisted</t>
  </si>
  <si>
    <t>Class 1c 40cm Unassisted</t>
  </si>
  <si>
    <t xml:space="preserve">Class 2 50cm </t>
  </si>
  <si>
    <t xml:space="preserve">Class 3 60cm </t>
  </si>
  <si>
    <t>Class 4 70cm</t>
  </si>
  <si>
    <t>Class 5 80cm</t>
  </si>
  <si>
    <t>Class 6 90cm</t>
  </si>
  <si>
    <t>Class 7 100cm</t>
  </si>
  <si>
    <t>Mixed Team Red</t>
  </si>
  <si>
    <t>Quantock PC</t>
  </si>
  <si>
    <t>Mixed Team Orange</t>
  </si>
  <si>
    <t>Polden Hills PC</t>
  </si>
  <si>
    <t>Amelie Gibbs</t>
  </si>
  <si>
    <t>Moortown Mr Woodland</t>
  </si>
  <si>
    <t>Taunton Vale PC</t>
  </si>
  <si>
    <t>Florence Waygood</t>
  </si>
  <si>
    <t>Merlin Waygood</t>
  </si>
  <si>
    <t>Emilia Asplin</t>
  </si>
  <si>
    <t>Alexandra Kemmish</t>
  </si>
  <si>
    <t>Stephanie Telling</t>
  </si>
  <si>
    <t>Cello</t>
  </si>
  <si>
    <t>Miss Maggie May</t>
  </si>
  <si>
    <t>Samuel Hudson</t>
  </si>
  <si>
    <t>Matilda Hill</t>
  </si>
  <si>
    <t>Ash</t>
  </si>
  <si>
    <t>Ivy Cox</t>
  </si>
  <si>
    <t>Freebie</t>
  </si>
  <si>
    <t>Matilda Lea</t>
  </si>
  <si>
    <t>Taunton Vale Harriers</t>
  </si>
  <si>
    <t>Charlotte Sedgman</t>
  </si>
  <si>
    <t>Foxworthy Jigsaw</t>
  </si>
  <si>
    <t>Florence Hill</t>
  </si>
  <si>
    <t>Haydensfarm Midnight Express</t>
  </si>
  <si>
    <t>Cadlanvalley Conquest</t>
  </si>
  <si>
    <t>East Devon Hunt PC</t>
  </si>
  <si>
    <t>Millie</t>
  </si>
  <si>
    <t>Excelcius Dominus</t>
  </si>
  <si>
    <t>Taunton Vale Harriers PC</t>
  </si>
  <si>
    <t>Western Harriers PC</t>
  </si>
  <si>
    <t>Ella Sutton</t>
  </si>
  <si>
    <t>Dolly</t>
  </si>
  <si>
    <t>Theo Wills</t>
  </si>
  <si>
    <t>Asby Mills Turbo</t>
  </si>
  <si>
    <t>Bango</t>
  </si>
  <si>
    <t>Ella Fletcher</t>
  </si>
  <si>
    <t>Billy Boyne</t>
  </si>
  <si>
    <t>Roonie</t>
  </si>
  <si>
    <t>Rowan John</t>
  </si>
  <si>
    <t>Owen Peters</t>
  </si>
  <si>
    <t>Blacketor Top Hat</t>
  </si>
  <si>
    <t>Daisy Towells</t>
  </si>
  <si>
    <t>Mynach Orion</t>
  </si>
  <si>
    <t>Georgina Lee</t>
  </si>
  <si>
    <t>Mars Swirling Mist</t>
  </si>
  <si>
    <t>Eliza John</t>
  </si>
  <si>
    <t>Cleo Young</t>
  </si>
  <si>
    <t>Thunder Kageja Merlin</t>
  </si>
  <si>
    <t>Weston Harriers PC</t>
  </si>
  <si>
    <t>Harry Bougourd</t>
  </si>
  <si>
    <t>Lord Geoffington</t>
  </si>
  <si>
    <t>Beatrice Pearce</t>
  </si>
  <si>
    <t>Pegi</t>
  </si>
  <si>
    <t>Phoebe Bardwell</t>
  </si>
  <si>
    <t>Molly Timewell</t>
  </si>
  <si>
    <t>Hollyvale Gossamer</t>
  </si>
  <si>
    <t>Isla Rea</t>
  </si>
  <si>
    <t>Spring Forge Billy Whizz</t>
  </si>
  <si>
    <t>Willow</t>
  </si>
  <si>
    <t>Frankie</t>
  </si>
  <si>
    <t>Aoife O'Keeffe</t>
  </si>
  <si>
    <t>Manwee May Queen</t>
  </si>
  <si>
    <t>Crumpwell Harry Potter</t>
  </si>
  <si>
    <t>Lottie Prince</t>
  </si>
  <si>
    <t>Woody</t>
  </si>
  <si>
    <t>Zoe Margary</t>
  </si>
  <si>
    <t>Arti</t>
  </si>
  <si>
    <t>Polly Margary</t>
  </si>
  <si>
    <t>Sunshine Tilly</t>
  </si>
  <si>
    <t>Angus Margary</t>
  </si>
  <si>
    <t>Sunshine Carly</t>
  </si>
  <si>
    <t>Fernyknap Star</t>
  </si>
  <si>
    <t>Woodlands Franky</t>
  </si>
  <si>
    <t>Sophie Van Dijk</t>
  </si>
  <si>
    <t>Telynau Turin</t>
  </si>
  <si>
    <t>Individual</t>
  </si>
  <si>
    <t>Monkshorn Smart Alex</t>
  </si>
  <si>
    <t>Hugo Harris</t>
  </si>
  <si>
    <t>Michael's Menlo Boy</t>
  </si>
  <si>
    <t>Florence Waywood</t>
  </si>
  <si>
    <t>Canlanvalley Conquest</t>
  </si>
  <si>
    <t>Caragh Paddy</t>
  </si>
  <si>
    <t>Wilf Alers-Hankey</t>
  </si>
  <si>
    <t>Piskie Power</t>
  </si>
  <si>
    <t>Yvie Wharton</t>
  </si>
  <si>
    <t>Rhydfendigaid Emyr</t>
  </si>
  <si>
    <t>Isla Cross</t>
  </si>
  <si>
    <t>Sliabh Uachtar</t>
  </si>
  <si>
    <t>Esme Harris</t>
  </si>
  <si>
    <t>Dorlyn Spearmint</t>
  </si>
  <si>
    <t>Matilda Wallis</t>
  </si>
  <si>
    <t>Laughtonora Lady</t>
  </si>
  <si>
    <t>Lacey Gillett</t>
  </si>
  <si>
    <t>I Candy's Top Boy</t>
  </si>
  <si>
    <t>Arthur Alers-Hankey</t>
  </si>
  <si>
    <t>Twilight Eclipse</t>
  </si>
  <si>
    <t>Tristan Alers-Hankey</t>
  </si>
  <si>
    <t>Pennans Mourne Gambler</t>
  </si>
  <si>
    <t>Isabel-rose Mellor</t>
  </si>
  <si>
    <t>Jemima Cameron</t>
  </si>
  <si>
    <t>Ted</t>
  </si>
  <si>
    <t>Sally</t>
  </si>
  <si>
    <t>Mallory Phillips</t>
  </si>
  <si>
    <t>Patience</t>
  </si>
  <si>
    <t>Mendip Farmers</t>
  </si>
  <si>
    <t>Le Grande Utopia</t>
  </si>
  <si>
    <t>My Magic Girl</t>
  </si>
  <si>
    <t>Harriet Lister</t>
  </si>
  <si>
    <t>Tiger Star</t>
  </si>
  <si>
    <t>Rebecca Stokes</t>
  </si>
  <si>
    <t>Riffeylands Romeo</t>
  </si>
  <si>
    <t>Faults</t>
  </si>
  <si>
    <t>Time</t>
  </si>
  <si>
    <t>Place</t>
  </si>
  <si>
    <t>Georgie Lee</t>
  </si>
  <si>
    <t>E</t>
  </si>
  <si>
    <t>Teams</t>
  </si>
  <si>
    <t>Mixed Red</t>
  </si>
  <si>
    <t>W/D</t>
  </si>
  <si>
    <t>R</t>
  </si>
  <si>
    <t>Quantock Vale PC</t>
  </si>
  <si>
    <t>Darcie Green</t>
  </si>
  <si>
    <t>Jimmy Greens Sunny Buoy</t>
  </si>
  <si>
    <t>Mixed Orange</t>
  </si>
  <si>
    <t>Qualifying Team</t>
  </si>
  <si>
    <t>Qualifying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</si>
</sst>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50505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3" borderId="0" xfId="0" applyFill="1"/>
    <xf numFmtId="164" fontId="0" fillId="0" borderId="0" xfId="0" applyNumberFormat="1"/>
    <xf numFmtId="0" fontId="1" fillId="2" borderId="1" xfId="0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0" borderId="0" xfId="0" applyFont="1"/>
    <xf numFmtId="0" fontId="2" fillId="2" borderId="0" xfId="0" applyFont="1" applyFill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2" fontId="0" fillId="0" borderId="0" xfId="0" applyNumberFormat="1"/>
    <xf numFmtId="2" fontId="1" fillId="0" borderId="0" xfId="0" applyNumberFormat="1" applyFont="1"/>
    <xf numFmtId="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236BA"/>
      <color rgb="FFFF6699"/>
      <color rgb="FFFF3300"/>
      <color rgb="FF552707"/>
      <color rgb="FFCC3300"/>
      <color rgb="FFCCCCFF"/>
      <color rgb="FFFFBF09"/>
      <color rgb="FF9966FF"/>
      <color rgb="FFFFCC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8"/>
  <sheetViews>
    <sheetView workbookViewId="0">
      <selection activeCell="A11" sqref="A11"/>
    </sheetView>
  </sheetViews>
  <sheetFormatPr defaultRowHeight="14.4" x14ac:dyDescent="0.3"/>
  <cols>
    <col min="2" max="2" width="29.33203125" bestFit="1" customWidth="1"/>
    <col min="3" max="3" width="23.109375" bestFit="1" customWidth="1"/>
    <col min="4" max="4" width="20.44140625" bestFit="1" customWidth="1"/>
    <col min="5" max="5" width="10" style="3" customWidth="1"/>
    <col min="6" max="6" width="5.44140625" bestFit="1" customWidth="1"/>
  </cols>
  <sheetData>
    <row r="2" spans="1:8" ht="18" x14ac:dyDescent="0.3">
      <c r="B2" s="7" t="s">
        <v>5</v>
      </c>
    </row>
    <row r="3" spans="1:8" x14ac:dyDescent="0.3">
      <c r="B3" s="6"/>
    </row>
    <row r="4" spans="1:8" x14ac:dyDescent="0.3">
      <c r="A4" s="10" t="s">
        <v>4</v>
      </c>
      <c r="B4" s="4" t="s">
        <v>0</v>
      </c>
      <c r="C4" s="4" t="s">
        <v>1</v>
      </c>
      <c r="D4" s="4" t="s">
        <v>2</v>
      </c>
      <c r="E4" s="5" t="s">
        <v>126</v>
      </c>
      <c r="F4" s="4" t="s">
        <v>127</v>
      </c>
      <c r="G4" s="4" t="s">
        <v>128</v>
      </c>
    </row>
    <row r="5" spans="1:8" x14ac:dyDescent="0.3">
      <c r="A5">
        <v>1</v>
      </c>
      <c r="B5" t="s">
        <v>129</v>
      </c>
      <c r="C5" t="s">
        <v>52</v>
      </c>
      <c r="D5" t="s">
        <v>15</v>
      </c>
      <c r="E5" s="17">
        <v>4</v>
      </c>
      <c r="F5" s="15">
        <v>43.1</v>
      </c>
      <c r="G5" s="17">
        <v>3</v>
      </c>
      <c r="H5" s="15"/>
    </row>
    <row r="6" spans="1:8" x14ac:dyDescent="0.3">
      <c r="A6">
        <v>2</v>
      </c>
      <c r="B6" t="s">
        <v>53</v>
      </c>
      <c r="C6" t="s">
        <v>19</v>
      </c>
      <c r="D6" t="s">
        <v>15</v>
      </c>
      <c r="E6" s="17">
        <v>0</v>
      </c>
      <c r="F6" s="15">
        <v>39.299999999999997</v>
      </c>
      <c r="G6" s="17">
        <v>1</v>
      </c>
      <c r="H6" s="15"/>
    </row>
    <row r="7" spans="1:8" x14ac:dyDescent="0.3">
      <c r="A7">
        <v>3</v>
      </c>
      <c r="B7" t="s">
        <v>37</v>
      </c>
      <c r="C7" t="s">
        <v>30</v>
      </c>
      <c r="E7" s="17">
        <v>0</v>
      </c>
      <c r="F7" s="15">
        <v>53.78</v>
      </c>
      <c r="G7" s="17">
        <v>2</v>
      </c>
      <c r="H7" s="15"/>
    </row>
    <row r="8" spans="1:8" x14ac:dyDescent="0.3">
      <c r="A8">
        <v>4</v>
      </c>
      <c r="B8" t="s">
        <v>54</v>
      </c>
      <c r="C8" t="s">
        <v>55</v>
      </c>
      <c r="E8" s="17">
        <v>24</v>
      </c>
      <c r="F8" s="15">
        <v>72.8</v>
      </c>
      <c r="G8" s="17">
        <v>4</v>
      </c>
      <c r="H8" s="15"/>
    </row>
    <row r="9" spans="1:8" x14ac:dyDescent="0.3">
      <c r="E9" s="15"/>
      <c r="F9" s="16"/>
      <c r="G9" s="15"/>
      <c r="H9" s="15"/>
    </row>
    <row r="10" spans="1:8" x14ac:dyDescent="0.3">
      <c r="E10" s="15"/>
      <c r="F10" s="16"/>
      <c r="G10" s="15"/>
      <c r="H10" s="15"/>
    </row>
    <row r="11" spans="1:8" x14ac:dyDescent="0.3">
      <c r="A11" s="6"/>
      <c r="B11" s="6" t="s">
        <v>140</v>
      </c>
      <c r="F11" s="6"/>
    </row>
    <row r="12" spans="1:8" x14ac:dyDescent="0.3">
      <c r="F12" s="6"/>
    </row>
    <row r="13" spans="1:8" x14ac:dyDescent="0.3">
      <c r="A13">
        <v>1</v>
      </c>
      <c r="B13" t="s">
        <v>129</v>
      </c>
      <c r="C13" t="s">
        <v>52</v>
      </c>
      <c r="D13" t="s">
        <v>15</v>
      </c>
      <c r="F13" s="6"/>
    </row>
    <row r="14" spans="1:8" x14ac:dyDescent="0.3">
      <c r="A14">
        <v>2</v>
      </c>
      <c r="B14" t="s">
        <v>53</v>
      </c>
      <c r="C14" t="s">
        <v>19</v>
      </c>
      <c r="D14" t="s">
        <v>15</v>
      </c>
      <c r="F14" s="6"/>
    </row>
    <row r="15" spans="1:8" x14ac:dyDescent="0.3">
      <c r="F15" s="6"/>
    </row>
    <row r="16" spans="1:8" x14ac:dyDescent="0.3">
      <c r="F16" s="6"/>
    </row>
    <row r="17" spans="6:6" x14ac:dyDescent="0.3">
      <c r="F17" s="6"/>
    </row>
    <row r="18" spans="6:6" x14ac:dyDescent="0.3">
      <c r="F18" s="6"/>
    </row>
  </sheetData>
  <pageMargins left="0.25" right="0.25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36"/>
  <sheetViews>
    <sheetView workbookViewId="0">
      <selection activeCell="B24" sqref="B24"/>
    </sheetView>
  </sheetViews>
  <sheetFormatPr defaultRowHeight="14.4" x14ac:dyDescent="0.3"/>
  <cols>
    <col min="2" max="2" width="29.33203125" bestFit="1" customWidth="1"/>
    <col min="3" max="3" width="28.88671875" bestFit="1" customWidth="1"/>
    <col min="4" max="4" width="20.44140625" bestFit="1" customWidth="1"/>
    <col min="5" max="5" width="22.88671875" bestFit="1" customWidth="1"/>
  </cols>
  <sheetData>
    <row r="2" spans="1:8" ht="18" x14ac:dyDescent="0.3">
      <c r="B2" s="7" t="s">
        <v>6</v>
      </c>
    </row>
    <row r="3" spans="1:8" x14ac:dyDescent="0.3">
      <c r="B3" s="6"/>
    </row>
    <row r="4" spans="1:8" x14ac:dyDescent="0.3">
      <c r="A4" s="10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126</v>
      </c>
      <c r="G4" s="4" t="s">
        <v>127</v>
      </c>
      <c r="H4" s="4" t="s">
        <v>128</v>
      </c>
    </row>
    <row r="5" spans="1:8" x14ac:dyDescent="0.3">
      <c r="A5">
        <v>5</v>
      </c>
      <c r="B5" t="s">
        <v>56</v>
      </c>
      <c r="C5" t="s">
        <v>57</v>
      </c>
      <c r="D5" t="s">
        <v>15</v>
      </c>
      <c r="E5" s="6" t="s">
        <v>15</v>
      </c>
      <c r="F5" s="18">
        <v>0</v>
      </c>
      <c r="G5" s="18">
        <v>40.06</v>
      </c>
      <c r="H5" s="18"/>
    </row>
    <row r="6" spans="1:8" x14ac:dyDescent="0.3">
      <c r="A6">
        <v>6</v>
      </c>
      <c r="B6" t="s">
        <v>23</v>
      </c>
      <c r="C6" t="s">
        <v>38</v>
      </c>
      <c r="D6" t="s">
        <v>15</v>
      </c>
      <c r="E6" s="6" t="s">
        <v>15</v>
      </c>
      <c r="F6" s="18" t="s">
        <v>130</v>
      </c>
      <c r="G6" s="18"/>
      <c r="H6" s="18"/>
    </row>
    <row r="7" spans="1:8" x14ac:dyDescent="0.3">
      <c r="A7">
        <v>7</v>
      </c>
      <c r="B7" t="s">
        <v>58</v>
      </c>
      <c r="C7" t="s">
        <v>59</v>
      </c>
      <c r="D7" t="s">
        <v>15</v>
      </c>
      <c r="E7" s="6" t="s">
        <v>15</v>
      </c>
      <c r="F7" s="18">
        <v>0</v>
      </c>
      <c r="G7" s="18">
        <v>46.65</v>
      </c>
      <c r="H7" s="18"/>
    </row>
    <row r="8" spans="1:8" x14ac:dyDescent="0.3">
      <c r="A8">
        <v>8</v>
      </c>
      <c r="B8" t="s">
        <v>60</v>
      </c>
      <c r="C8" t="s">
        <v>19</v>
      </c>
      <c r="D8" t="s">
        <v>15</v>
      </c>
      <c r="E8" s="6" t="s">
        <v>15</v>
      </c>
      <c r="F8" s="18">
        <v>0</v>
      </c>
      <c r="G8" s="18">
        <v>38.340000000000003</v>
      </c>
      <c r="H8" s="18"/>
    </row>
    <row r="9" spans="1:8" x14ac:dyDescent="0.3">
      <c r="A9">
        <v>9</v>
      </c>
      <c r="B9" t="s">
        <v>61</v>
      </c>
      <c r="C9" t="s">
        <v>62</v>
      </c>
      <c r="D9" t="s">
        <v>63</v>
      </c>
      <c r="E9" s="6" t="s">
        <v>63</v>
      </c>
      <c r="F9" s="18">
        <v>0</v>
      </c>
      <c r="G9" s="18">
        <v>30.23</v>
      </c>
      <c r="H9" s="18">
        <v>1</v>
      </c>
    </row>
    <row r="10" spans="1:8" x14ac:dyDescent="0.3">
      <c r="A10">
        <v>10</v>
      </c>
      <c r="B10" t="s">
        <v>64</v>
      </c>
      <c r="C10" t="s">
        <v>65</v>
      </c>
      <c r="D10" t="s">
        <v>63</v>
      </c>
      <c r="E10" s="6" t="s">
        <v>63</v>
      </c>
      <c r="F10" s="18">
        <v>4</v>
      </c>
      <c r="G10" s="18">
        <v>38.409999999999997</v>
      </c>
      <c r="H10" s="18"/>
    </row>
    <row r="11" spans="1:8" x14ac:dyDescent="0.3">
      <c r="A11">
        <v>11</v>
      </c>
      <c r="B11" t="s">
        <v>66</v>
      </c>
      <c r="C11" t="s">
        <v>67</v>
      </c>
      <c r="D11" t="s">
        <v>63</v>
      </c>
      <c r="E11" s="6" t="s">
        <v>63</v>
      </c>
      <c r="F11" s="18">
        <v>0</v>
      </c>
      <c r="G11" s="18">
        <v>36.78</v>
      </c>
      <c r="H11" s="18">
        <v>6</v>
      </c>
    </row>
    <row r="12" spans="1:8" x14ac:dyDescent="0.3">
      <c r="A12">
        <v>12</v>
      </c>
      <c r="B12" t="s">
        <v>68</v>
      </c>
      <c r="C12" t="s">
        <v>41</v>
      </c>
      <c r="D12" t="s">
        <v>63</v>
      </c>
      <c r="E12" s="6" t="s">
        <v>63</v>
      </c>
      <c r="F12" s="18">
        <v>0</v>
      </c>
      <c r="G12" s="18">
        <v>31.48</v>
      </c>
      <c r="H12" s="18">
        <v>2</v>
      </c>
    </row>
    <row r="13" spans="1:8" x14ac:dyDescent="0.3">
      <c r="A13">
        <v>13</v>
      </c>
      <c r="B13" t="s">
        <v>35</v>
      </c>
      <c r="C13" t="s">
        <v>36</v>
      </c>
      <c r="D13" t="s">
        <v>17</v>
      </c>
      <c r="E13" s="6" t="s">
        <v>14</v>
      </c>
      <c r="F13" s="18">
        <v>0</v>
      </c>
      <c r="G13" s="18">
        <v>38.159999999999997</v>
      </c>
      <c r="H13" s="18"/>
    </row>
    <row r="14" spans="1:8" x14ac:dyDescent="0.3">
      <c r="A14">
        <v>14</v>
      </c>
      <c r="B14" t="s">
        <v>69</v>
      </c>
      <c r="C14" t="s">
        <v>70</v>
      </c>
      <c r="D14" t="s">
        <v>17</v>
      </c>
      <c r="E14" s="6" t="s">
        <v>14</v>
      </c>
      <c r="F14" s="18">
        <v>0</v>
      </c>
      <c r="G14" s="18">
        <v>34.85</v>
      </c>
      <c r="H14" s="18">
        <v>4</v>
      </c>
    </row>
    <row r="15" spans="1:8" x14ac:dyDescent="0.3">
      <c r="A15">
        <v>15</v>
      </c>
      <c r="B15" t="s">
        <v>71</v>
      </c>
      <c r="C15" t="s">
        <v>72</v>
      </c>
      <c r="E15" s="6" t="s">
        <v>14</v>
      </c>
      <c r="F15" s="18">
        <v>0</v>
      </c>
      <c r="G15" s="18">
        <v>32</v>
      </c>
      <c r="H15" s="18">
        <v>3</v>
      </c>
    </row>
    <row r="16" spans="1:8" x14ac:dyDescent="0.3">
      <c r="A16">
        <v>16</v>
      </c>
      <c r="B16" t="s">
        <v>60</v>
      </c>
      <c r="C16" t="s">
        <v>73</v>
      </c>
      <c r="D16" t="s">
        <v>15</v>
      </c>
      <c r="E16" s="6" t="s">
        <v>14</v>
      </c>
      <c r="F16" s="18">
        <v>0</v>
      </c>
      <c r="G16" s="18">
        <v>34.909999999999997</v>
      </c>
      <c r="H16" s="18">
        <v>5</v>
      </c>
    </row>
    <row r="17" spans="1:8" x14ac:dyDescent="0.3">
      <c r="E17" s="6"/>
      <c r="F17" s="18"/>
      <c r="G17" s="18"/>
      <c r="H17" s="18"/>
    </row>
    <row r="18" spans="1:8" x14ac:dyDescent="0.3">
      <c r="B18" s="6" t="s">
        <v>131</v>
      </c>
      <c r="E18" s="6"/>
      <c r="F18" s="18"/>
      <c r="G18" s="18"/>
      <c r="H18" s="18"/>
    </row>
    <row r="19" spans="1:8" x14ac:dyDescent="0.3">
      <c r="A19">
        <v>1</v>
      </c>
      <c r="B19" t="s">
        <v>63</v>
      </c>
      <c r="E19" s="6"/>
      <c r="F19" s="18"/>
      <c r="G19" s="18"/>
      <c r="H19" s="18"/>
    </row>
    <row r="20" spans="1:8" x14ac:dyDescent="0.3">
      <c r="A20">
        <v>2</v>
      </c>
      <c r="B20" t="s">
        <v>132</v>
      </c>
      <c r="E20" s="11"/>
      <c r="F20" s="18"/>
      <c r="G20" s="18"/>
      <c r="H20" s="18"/>
    </row>
    <row r="21" spans="1:8" x14ac:dyDescent="0.3">
      <c r="A21">
        <v>3</v>
      </c>
      <c r="B21" t="s">
        <v>15</v>
      </c>
      <c r="F21" s="18"/>
      <c r="G21" s="18"/>
      <c r="H21" s="18"/>
    </row>
    <row r="24" spans="1:8" x14ac:dyDescent="0.3">
      <c r="B24" s="6" t="s">
        <v>140</v>
      </c>
    </row>
    <row r="26" spans="1:8" x14ac:dyDescent="0.3">
      <c r="A26">
        <v>9</v>
      </c>
      <c r="B26" t="s">
        <v>61</v>
      </c>
      <c r="C26" t="s">
        <v>62</v>
      </c>
      <c r="D26" t="s">
        <v>63</v>
      </c>
    </row>
    <row r="27" spans="1:8" x14ac:dyDescent="0.3">
      <c r="A27">
        <v>12</v>
      </c>
      <c r="B27" t="s">
        <v>68</v>
      </c>
      <c r="C27" t="s">
        <v>41</v>
      </c>
      <c r="D27" t="s">
        <v>63</v>
      </c>
      <c r="E27" s="11"/>
    </row>
    <row r="28" spans="1:8" x14ac:dyDescent="0.3">
      <c r="A28">
        <v>14</v>
      </c>
      <c r="B28" t="s">
        <v>69</v>
      </c>
      <c r="C28" t="s">
        <v>70</v>
      </c>
      <c r="D28" t="s">
        <v>17</v>
      </c>
    </row>
    <row r="31" spans="1:8" x14ac:dyDescent="0.3">
      <c r="B31" s="6" t="s">
        <v>139</v>
      </c>
    </row>
    <row r="33" spans="1:4" x14ac:dyDescent="0.3">
      <c r="A33">
        <v>9</v>
      </c>
      <c r="B33" t="s">
        <v>61</v>
      </c>
      <c r="C33" t="s">
        <v>62</v>
      </c>
      <c r="D33" t="s">
        <v>63</v>
      </c>
    </row>
    <row r="34" spans="1:4" x14ac:dyDescent="0.3">
      <c r="A34">
        <v>10</v>
      </c>
      <c r="B34" t="s">
        <v>64</v>
      </c>
      <c r="C34" t="s">
        <v>65</v>
      </c>
      <c r="D34" t="s">
        <v>63</v>
      </c>
    </row>
    <row r="35" spans="1:4" x14ac:dyDescent="0.3">
      <c r="A35">
        <v>11</v>
      </c>
      <c r="B35" t="s">
        <v>66</v>
      </c>
      <c r="C35" t="s">
        <v>67</v>
      </c>
      <c r="D35" t="s">
        <v>63</v>
      </c>
    </row>
    <row r="36" spans="1:4" x14ac:dyDescent="0.3">
      <c r="A36">
        <v>12</v>
      </c>
      <c r="B36" t="s">
        <v>68</v>
      </c>
      <c r="C36" t="s">
        <v>41</v>
      </c>
      <c r="D36" t="s">
        <v>63</v>
      </c>
    </row>
  </sheetData>
  <pageMargins left="0.25" right="0.25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41"/>
  <sheetViews>
    <sheetView workbookViewId="0">
      <selection activeCell="A32" sqref="A32"/>
    </sheetView>
  </sheetViews>
  <sheetFormatPr defaultRowHeight="14.4" x14ac:dyDescent="0.3"/>
  <cols>
    <col min="1" max="1" width="3.5546875" bestFit="1" customWidth="1"/>
    <col min="2" max="2" width="29.33203125" bestFit="1" customWidth="1"/>
    <col min="3" max="3" width="28.88671875" bestFit="1" customWidth="1"/>
    <col min="4" max="4" width="23.33203125" bestFit="1" customWidth="1"/>
    <col min="5" max="5" width="27.44140625" customWidth="1"/>
  </cols>
  <sheetData>
    <row r="2" spans="1:8" ht="18" x14ac:dyDescent="0.3">
      <c r="B2" s="7" t="s">
        <v>7</v>
      </c>
    </row>
    <row r="3" spans="1:8" x14ac:dyDescent="0.3">
      <c r="B3" s="6"/>
    </row>
    <row r="4" spans="1:8" x14ac:dyDescent="0.3">
      <c r="A4" s="10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126</v>
      </c>
      <c r="G4" s="4" t="s">
        <v>127</v>
      </c>
      <c r="H4" s="4" t="s">
        <v>128</v>
      </c>
    </row>
    <row r="5" spans="1:8" x14ac:dyDescent="0.3">
      <c r="A5">
        <v>17</v>
      </c>
      <c r="B5" t="s">
        <v>75</v>
      </c>
      <c r="C5" t="s">
        <v>76</v>
      </c>
      <c r="D5" t="s">
        <v>17</v>
      </c>
      <c r="E5" s="6" t="s">
        <v>17</v>
      </c>
      <c r="F5">
        <v>0</v>
      </c>
      <c r="G5">
        <v>23.48</v>
      </c>
      <c r="H5">
        <v>1</v>
      </c>
    </row>
    <row r="6" spans="1:8" x14ac:dyDescent="0.3">
      <c r="A6">
        <v>18</v>
      </c>
      <c r="B6" t="s">
        <v>18</v>
      </c>
      <c r="C6" t="s">
        <v>74</v>
      </c>
      <c r="D6" t="s">
        <v>15</v>
      </c>
      <c r="E6" s="6" t="s">
        <v>15</v>
      </c>
      <c r="F6">
        <v>4</v>
      </c>
      <c r="G6">
        <v>27.86</v>
      </c>
    </row>
    <row r="7" spans="1:8" x14ac:dyDescent="0.3">
      <c r="A7">
        <v>19</v>
      </c>
      <c r="B7" t="s">
        <v>23</v>
      </c>
      <c r="C7" t="s">
        <v>38</v>
      </c>
      <c r="D7" t="s">
        <v>15</v>
      </c>
      <c r="E7" s="6" t="s">
        <v>15</v>
      </c>
      <c r="F7" t="s">
        <v>133</v>
      </c>
    </row>
    <row r="8" spans="1:8" x14ac:dyDescent="0.3">
      <c r="A8">
        <v>20</v>
      </c>
      <c r="B8" t="s">
        <v>56</v>
      </c>
      <c r="C8" t="s">
        <v>57</v>
      </c>
      <c r="D8" t="s">
        <v>15</v>
      </c>
      <c r="E8" s="6" t="s">
        <v>15</v>
      </c>
      <c r="F8">
        <v>0</v>
      </c>
      <c r="G8">
        <v>34.86</v>
      </c>
      <c r="H8">
        <v>4</v>
      </c>
    </row>
    <row r="9" spans="1:8" x14ac:dyDescent="0.3">
      <c r="A9">
        <v>21</v>
      </c>
      <c r="B9" t="s">
        <v>61</v>
      </c>
      <c r="C9" t="s">
        <v>62</v>
      </c>
      <c r="D9" t="s">
        <v>63</v>
      </c>
      <c r="E9" s="6" t="s">
        <v>63</v>
      </c>
      <c r="F9">
        <v>0</v>
      </c>
      <c r="G9">
        <v>28.34</v>
      </c>
      <c r="H9">
        <v>2</v>
      </c>
    </row>
    <row r="10" spans="1:8" x14ac:dyDescent="0.3">
      <c r="A10">
        <v>22</v>
      </c>
      <c r="B10" t="s">
        <v>64</v>
      </c>
      <c r="C10" t="s">
        <v>65</v>
      </c>
      <c r="D10" t="s">
        <v>63</v>
      </c>
      <c r="E10" s="6" t="s">
        <v>63</v>
      </c>
      <c r="F10">
        <v>0</v>
      </c>
      <c r="G10">
        <v>35.93</v>
      </c>
      <c r="H10">
        <v>5</v>
      </c>
    </row>
    <row r="11" spans="1:8" x14ac:dyDescent="0.3">
      <c r="A11">
        <v>23</v>
      </c>
      <c r="B11" t="s">
        <v>66</v>
      </c>
      <c r="C11" t="s">
        <v>67</v>
      </c>
      <c r="D11" t="s">
        <v>63</v>
      </c>
      <c r="E11" s="6" t="s">
        <v>63</v>
      </c>
      <c r="F11">
        <v>0</v>
      </c>
      <c r="G11">
        <v>33.9</v>
      </c>
      <c r="H11">
        <v>3</v>
      </c>
    </row>
    <row r="12" spans="1:8" x14ac:dyDescent="0.3">
      <c r="A12">
        <v>24</v>
      </c>
      <c r="B12" t="s">
        <v>35</v>
      </c>
      <c r="C12" t="s">
        <v>36</v>
      </c>
      <c r="D12" t="s">
        <v>17</v>
      </c>
      <c r="E12" s="6" t="s">
        <v>17</v>
      </c>
      <c r="F12">
        <v>0</v>
      </c>
      <c r="G12">
        <v>38.28</v>
      </c>
    </row>
    <row r="13" spans="1:8" x14ac:dyDescent="0.3">
      <c r="A13">
        <v>25</v>
      </c>
      <c r="B13" t="s">
        <v>69</v>
      </c>
      <c r="C13" t="s">
        <v>70</v>
      </c>
      <c r="D13" t="s">
        <v>17</v>
      </c>
      <c r="E13" s="6" t="s">
        <v>17</v>
      </c>
      <c r="F13">
        <v>0</v>
      </c>
      <c r="G13">
        <v>36.380000000000003</v>
      </c>
      <c r="H13">
        <v>6</v>
      </c>
    </row>
    <row r="14" spans="1:8" x14ac:dyDescent="0.3">
      <c r="A14">
        <v>26</v>
      </c>
      <c r="B14" t="s">
        <v>75</v>
      </c>
      <c r="C14" t="s">
        <v>77</v>
      </c>
      <c r="D14" t="s">
        <v>17</v>
      </c>
      <c r="E14" s="6" t="s">
        <v>17</v>
      </c>
      <c r="F14">
        <v>4</v>
      </c>
      <c r="G14">
        <v>23.45</v>
      </c>
    </row>
    <row r="15" spans="1:8" x14ac:dyDescent="0.3">
      <c r="E15" s="6"/>
    </row>
    <row r="16" spans="1:8" ht="18" x14ac:dyDescent="0.35">
      <c r="A16" s="8"/>
      <c r="B16" s="6" t="s">
        <v>131</v>
      </c>
      <c r="E16" s="6"/>
    </row>
    <row r="17" spans="1:5" x14ac:dyDescent="0.3">
      <c r="A17">
        <v>1</v>
      </c>
      <c r="B17" t="s">
        <v>17</v>
      </c>
      <c r="E17" s="6"/>
    </row>
    <row r="18" spans="1:5" x14ac:dyDescent="0.3">
      <c r="A18">
        <v>2</v>
      </c>
      <c r="B18" t="s">
        <v>63</v>
      </c>
      <c r="E18" s="6"/>
    </row>
    <row r="19" spans="1:5" x14ac:dyDescent="0.3">
      <c r="E19" s="6"/>
    </row>
    <row r="20" spans="1:5" x14ac:dyDescent="0.3">
      <c r="E20" s="6"/>
    </row>
    <row r="21" spans="1:5" x14ac:dyDescent="0.3">
      <c r="B21" s="6" t="s">
        <v>140</v>
      </c>
      <c r="E21" s="6"/>
    </row>
    <row r="22" spans="1:5" x14ac:dyDescent="0.3">
      <c r="E22" s="6"/>
    </row>
    <row r="23" spans="1:5" x14ac:dyDescent="0.3">
      <c r="A23">
        <v>17</v>
      </c>
      <c r="B23" t="s">
        <v>75</v>
      </c>
      <c r="C23" t="s">
        <v>76</v>
      </c>
      <c r="D23" t="s">
        <v>17</v>
      </c>
      <c r="E23" s="6"/>
    </row>
    <row r="24" spans="1:5" x14ac:dyDescent="0.3">
      <c r="A24">
        <v>21</v>
      </c>
      <c r="B24" t="s">
        <v>61</v>
      </c>
      <c r="C24" t="s">
        <v>62</v>
      </c>
      <c r="D24" t="s">
        <v>63</v>
      </c>
      <c r="E24" s="6"/>
    </row>
    <row r="25" spans="1:5" x14ac:dyDescent="0.3">
      <c r="A25">
        <v>23</v>
      </c>
      <c r="B25" t="s">
        <v>66</v>
      </c>
      <c r="C25" t="s">
        <v>67</v>
      </c>
      <c r="D25" t="s">
        <v>63</v>
      </c>
      <c r="E25" s="6"/>
    </row>
    <row r="26" spans="1:5" x14ac:dyDescent="0.3">
      <c r="E26" s="6"/>
    </row>
    <row r="27" spans="1:5" x14ac:dyDescent="0.3">
      <c r="E27" s="6"/>
    </row>
    <row r="28" spans="1:5" x14ac:dyDescent="0.3">
      <c r="B28" s="6" t="s">
        <v>139</v>
      </c>
      <c r="E28" s="6"/>
    </row>
    <row r="29" spans="1:5" x14ac:dyDescent="0.3">
      <c r="E29" s="6"/>
    </row>
    <row r="30" spans="1:5" x14ac:dyDescent="0.3">
      <c r="A30">
        <v>17</v>
      </c>
      <c r="B30" t="s">
        <v>75</v>
      </c>
      <c r="C30" t="s">
        <v>76</v>
      </c>
      <c r="D30" t="s">
        <v>17</v>
      </c>
    </row>
    <row r="31" spans="1:5" x14ac:dyDescent="0.3">
      <c r="A31">
        <v>24</v>
      </c>
      <c r="B31" t="s">
        <v>35</v>
      </c>
      <c r="C31" t="s">
        <v>36</v>
      </c>
      <c r="D31" t="s">
        <v>17</v>
      </c>
    </row>
    <row r="32" spans="1:5" x14ac:dyDescent="0.3">
      <c r="A32">
        <v>25</v>
      </c>
      <c r="B32" t="s">
        <v>69</v>
      </c>
      <c r="C32" t="s">
        <v>70</v>
      </c>
      <c r="D32" t="s">
        <v>17</v>
      </c>
    </row>
    <row r="33" spans="1:4" x14ac:dyDescent="0.3">
      <c r="A33">
        <v>26</v>
      </c>
      <c r="B33" t="s">
        <v>75</v>
      </c>
      <c r="C33" t="s">
        <v>77</v>
      </c>
      <c r="D33" t="s">
        <v>17</v>
      </c>
    </row>
    <row r="41" spans="1:4" x14ac:dyDescent="0.3">
      <c r="A41">
        <f>SUM(A29-'Class 1b - 40cm Assisted'!A21-'Class 1a - 40cm Led'!A18)</f>
        <v>-3</v>
      </c>
    </row>
  </sheetData>
  <pageMargins left="0.25" right="0.25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B48"/>
  <sheetViews>
    <sheetView workbookViewId="0">
      <selection activeCell="A35" sqref="A35:D38"/>
    </sheetView>
  </sheetViews>
  <sheetFormatPr defaultRowHeight="14.4" x14ac:dyDescent="0.3"/>
  <cols>
    <col min="1" max="1" width="3.5546875" bestFit="1" customWidth="1"/>
    <col min="2" max="2" width="26.88671875" bestFit="1" customWidth="1"/>
    <col min="3" max="3" width="26.5546875" bestFit="1" customWidth="1"/>
    <col min="4" max="4" width="20.44140625" bestFit="1" customWidth="1"/>
    <col min="5" max="5" width="25.109375" bestFit="1" customWidth="1"/>
  </cols>
  <sheetData>
    <row r="2" spans="1:8" ht="18" x14ac:dyDescent="0.35">
      <c r="B2" s="8" t="s">
        <v>8</v>
      </c>
    </row>
    <row r="3" spans="1:8" x14ac:dyDescent="0.3">
      <c r="B3" s="6"/>
      <c r="C3" s="6"/>
    </row>
    <row r="4" spans="1:8" x14ac:dyDescent="0.3">
      <c r="A4" s="10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126</v>
      </c>
      <c r="G4" s="4" t="s">
        <v>127</v>
      </c>
      <c r="H4" s="4" t="s">
        <v>128</v>
      </c>
    </row>
    <row r="5" spans="1:8" x14ac:dyDescent="0.3">
      <c r="A5">
        <v>27</v>
      </c>
      <c r="B5" t="s">
        <v>78</v>
      </c>
      <c r="C5" t="s">
        <v>79</v>
      </c>
      <c r="D5" t="s">
        <v>20</v>
      </c>
      <c r="E5" s="6" t="s">
        <v>20</v>
      </c>
      <c r="F5">
        <v>8</v>
      </c>
      <c r="G5">
        <v>38.299999999999997</v>
      </c>
    </row>
    <row r="6" spans="1:8" x14ac:dyDescent="0.3">
      <c r="A6">
        <v>28</v>
      </c>
      <c r="B6" t="s">
        <v>80</v>
      </c>
      <c r="C6" t="s">
        <v>81</v>
      </c>
      <c r="D6" t="s">
        <v>20</v>
      </c>
      <c r="E6" s="6" t="s">
        <v>20</v>
      </c>
      <c r="F6">
        <v>0</v>
      </c>
      <c r="G6">
        <v>31.61</v>
      </c>
      <c r="H6">
        <v>2</v>
      </c>
    </row>
    <row r="7" spans="1:8" x14ac:dyDescent="0.3">
      <c r="A7">
        <v>29</v>
      </c>
      <c r="B7" t="s">
        <v>82</v>
      </c>
      <c r="C7" t="s">
        <v>83</v>
      </c>
      <c r="D7" t="s">
        <v>20</v>
      </c>
      <c r="E7" s="6" t="s">
        <v>20</v>
      </c>
      <c r="F7">
        <v>0</v>
      </c>
      <c r="G7">
        <v>36.159999999999997</v>
      </c>
      <c r="H7">
        <v>5</v>
      </c>
    </row>
    <row r="8" spans="1:8" x14ac:dyDescent="0.3">
      <c r="A8">
        <v>30</v>
      </c>
      <c r="B8" t="s">
        <v>84</v>
      </c>
      <c r="C8" t="s">
        <v>85</v>
      </c>
      <c r="D8" t="s">
        <v>20</v>
      </c>
      <c r="E8" s="6" t="s">
        <v>20</v>
      </c>
      <c r="F8">
        <v>4</v>
      </c>
      <c r="G8">
        <v>27.34</v>
      </c>
    </row>
    <row r="9" spans="1:8" x14ac:dyDescent="0.3">
      <c r="A9">
        <v>31</v>
      </c>
      <c r="B9" t="s">
        <v>18</v>
      </c>
      <c r="C9" t="s">
        <v>74</v>
      </c>
      <c r="D9" t="s">
        <v>15</v>
      </c>
      <c r="E9" s="6" t="s">
        <v>15</v>
      </c>
      <c r="F9">
        <v>4</v>
      </c>
      <c r="G9">
        <v>27.18</v>
      </c>
    </row>
    <row r="10" spans="1:8" x14ac:dyDescent="0.3">
      <c r="A10">
        <v>32</v>
      </c>
      <c r="B10" t="s">
        <v>24</v>
      </c>
      <c r="C10" t="s">
        <v>86</v>
      </c>
      <c r="D10" t="s">
        <v>15</v>
      </c>
      <c r="E10" s="6" t="s">
        <v>15</v>
      </c>
      <c r="F10">
        <v>0</v>
      </c>
      <c r="G10">
        <v>34.01</v>
      </c>
      <c r="H10">
        <v>3</v>
      </c>
    </row>
    <row r="11" spans="1:8" x14ac:dyDescent="0.3">
      <c r="A11">
        <v>33</v>
      </c>
      <c r="B11" t="s">
        <v>21</v>
      </c>
      <c r="C11" t="s">
        <v>39</v>
      </c>
      <c r="D11" t="s">
        <v>15</v>
      </c>
      <c r="E11" s="6" t="s">
        <v>15</v>
      </c>
      <c r="F11" t="s">
        <v>134</v>
      </c>
    </row>
    <row r="12" spans="1:8" x14ac:dyDescent="0.3">
      <c r="A12">
        <v>34</v>
      </c>
      <c r="B12" t="s">
        <v>28</v>
      </c>
      <c r="C12" t="s">
        <v>87</v>
      </c>
      <c r="D12" t="s">
        <v>15</v>
      </c>
      <c r="E12" s="6" t="s">
        <v>15</v>
      </c>
      <c r="F12">
        <v>4</v>
      </c>
      <c r="G12">
        <v>40.81</v>
      </c>
    </row>
    <row r="13" spans="1:8" x14ac:dyDescent="0.3">
      <c r="A13">
        <v>35</v>
      </c>
      <c r="B13" t="s">
        <v>25</v>
      </c>
      <c r="C13" t="s">
        <v>26</v>
      </c>
      <c r="D13" t="s">
        <v>34</v>
      </c>
      <c r="E13" s="6" t="s">
        <v>14</v>
      </c>
      <c r="F13">
        <v>4</v>
      </c>
      <c r="G13">
        <v>34.94</v>
      </c>
    </row>
    <row r="14" spans="1:8" x14ac:dyDescent="0.3">
      <c r="A14">
        <v>36</v>
      </c>
      <c r="B14" t="s">
        <v>88</v>
      </c>
      <c r="C14" t="s">
        <v>46</v>
      </c>
      <c r="D14" t="s">
        <v>34</v>
      </c>
      <c r="E14" s="6" t="s">
        <v>14</v>
      </c>
      <c r="F14">
        <v>0</v>
      </c>
      <c r="G14">
        <v>35.31</v>
      </c>
      <c r="H14">
        <v>4</v>
      </c>
    </row>
    <row r="15" spans="1:8" x14ac:dyDescent="0.3">
      <c r="A15">
        <v>37</v>
      </c>
      <c r="B15" t="s">
        <v>68</v>
      </c>
      <c r="C15" t="s">
        <v>41</v>
      </c>
      <c r="E15" s="6" t="s">
        <v>14</v>
      </c>
      <c r="F15">
        <v>4</v>
      </c>
      <c r="G15">
        <v>33.979999999999997</v>
      </c>
    </row>
    <row r="16" spans="1:8" x14ac:dyDescent="0.3">
      <c r="A16">
        <v>38</v>
      </c>
      <c r="B16" t="s">
        <v>71</v>
      </c>
      <c r="C16" t="s">
        <v>72</v>
      </c>
      <c r="E16" s="6" t="s">
        <v>14</v>
      </c>
      <c r="F16">
        <v>0</v>
      </c>
      <c r="G16">
        <v>48.53</v>
      </c>
      <c r="H16">
        <v>6</v>
      </c>
    </row>
    <row r="17" spans="1:28" s="2" customFormat="1" x14ac:dyDescent="0.3">
      <c r="A17">
        <v>39</v>
      </c>
      <c r="B17" t="s">
        <v>33</v>
      </c>
      <c r="C17" t="s">
        <v>89</v>
      </c>
      <c r="D17" t="s">
        <v>17</v>
      </c>
      <c r="E17" s="6" t="s">
        <v>90</v>
      </c>
      <c r="F17" s="1">
        <v>0</v>
      </c>
      <c r="G17" s="1">
        <v>26.36</v>
      </c>
      <c r="H17" s="1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s="2" customFormat="1" x14ac:dyDescent="0.3">
      <c r="A18"/>
      <c r="B18"/>
      <c r="C18"/>
      <c r="D18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s="2" customFormat="1" ht="18" x14ac:dyDescent="0.35">
      <c r="A19" s="8"/>
      <c r="B19"/>
      <c r="C19"/>
      <c r="D19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s="2" customFormat="1" x14ac:dyDescent="0.3">
      <c r="A20"/>
      <c r="B20" s="6" t="s">
        <v>131</v>
      </c>
      <c r="C20"/>
      <c r="D20"/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3">
      <c r="A21">
        <v>1</v>
      </c>
      <c r="B21" t="s">
        <v>20</v>
      </c>
      <c r="E21" s="6"/>
    </row>
    <row r="22" spans="1:28" x14ac:dyDescent="0.3">
      <c r="A22">
        <v>2</v>
      </c>
      <c r="B22" t="s">
        <v>132</v>
      </c>
      <c r="E22" s="6"/>
    </row>
    <row r="23" spans="1:28" x14ac:dyDescent="0.3">
      <c r="A23">
        <v>3</v>
      </c>
      <c r="B23" t="s">
        <v>15</v>
      </c>
      <c r="E23" s="6"/>
    </row>
    <row r="24" spans="1:28" x14ac:dyDescent="0.3">
      <c r="E24" s="6"/>
    </row>
    <row r="25" spans="1:28" x14ac:dyDescent="0.3">
      <c r="E25" s="12"/>
    </row>
    <row r="26" spans="1:28" x14ac:dyDescent="0.3">
      <c r="B26" s="6" t="s">
        <v>140</v>
      </c>
      <c r="E26" s="12"/>
    </row>
    <row r="27" spans="1:28" x14ac:dyDescent="0.3">
      <c r="E27" s="12"/>
    </row>
    <row r="28" spans="1:28" x14ac:dyDescent="0.3">
      <c r="A28">
        <v>39</v>
      </c>
      <c r="B28" t="s">
        <v>33</v>
      </c>
      <c r="C28" t="s">
        <v>89</v>
      </c>
      <c r="D28" t="s">
        <v>17</v>
      </c>
      <c r="E28" s="12"/>
    </row>
    <row r="29" spans="1:28" x14ac:dyDescent="0.3">
      <c r="A29">
        <v>28</v>
      </c>
      <c r="B29" t="s">
        <v>80</v>
      </c>
      <c r="C29" t="s">
        <v>81</v>
      </c>
      <c r="D29" t="s">
        <v>20</v>
      </c>
      <c r="E29" s="12"/>
    </row>
    <row r="30" spans="1:28" x14ac:dyDescent="0.3">
      <c r="A30">
        <v>32</v>
      </c>
      <c r="B30" t="s">
        <v>24</v>
      </c>
      <c r="C30" t="s">
        <v>86</v>
      </c>
      <c r="D30" t="s">
        <v>15</v>
      </c>
      <c r="E30" s="12"/>
    </row>
    <row r="31" spans="1:28" x14ac:dyDescent="0.3">
      <c r="E31" s="12"/>
    </row>
    <row r="32" spans="1:28" x14ac:dyDescent="0.3">
      <c r="E32" s="12"/>
    </row>
    <row r="33" spans="1:5" x14ac:dyDescent="0.3">
      <c r="B33" s="6" t="s">
        <v>139</v>
      </c>
      <c r="E33" s="12"/>
    </row>
    <row r="34" spans="1:5" x14ac:dyDescent="0.3">
      <c r="E34" s="12"/>
    </row>
    <row r="35" spans="1:5" x14ac:dyDescent="0.3">
      <c r="A35">
        <v>27</v>
      </c>
      <c r="B35" t="s">
        <v>78</v>
      </c>
      <c r="C35" t="s">
        <v>79</v>
      </c>
      <c r="D35" t="s">
        <v>20</v>
      </c>
      <c r="E35" s="12"/>
    </row>
    <row r="36" spans="1:5" x14ac:dyDescent="0.3">
      <c r="A36">
        <v>28</v>
      </c>
      <c r="B36" t="s">
        <v>80</v>
      </c>
      <c r="C36" t="s">
        <v>81</v>
      </c>
      <c r="D36" t="s">
        <v>20</v>
      </c>
      <c r="E36" s="12"/>
    </row>
    <row r="37" spans="1:5" x14ac:dyDescent="0.3">
      <c r="A37">
        <v>29</v>
      </c>
      <c r="B37" t="s">
        <v>82</v>
      </c>
      <c r="C37" t="s">
        <v>83</v>
      </c>
      <c r="D37" t="s">
        <v>20</v>
      </c>
      <c r="E37" s="12"/>
    </row>
    <row r="38" spans="1:5" x14ac:dyDescent="0.3">
      <c r="A38">
        <v>30</v>
      </c>
      <c r="B38" t="s">
        <v>84</v>
      </c>
      <c r="C38" t="s">
        <v>85</v>
      </c>
      <c r="D38" t="s">
        <v>20</v>
      </c>
      <c r="E38" s="12"/>
    </row>
    <row r="39" spans="1:5" x14ac:dyDescent="0.3">
      <c r="E39" s="12"/>
    </row>
    <row r="40" spans="1:5" x14ac:dyDescent="0.3">
      <c r="E40" s="12"/>
    </row>
    <row r="41" spans="1:5" x14ac:dyDescent="0.3">
      <c r="E41" s="12"/>
    </row>
    <row r="42" spans="1:5" x14ac:dyDescent="0.3">
      <c r="E42" s="12"/>
    </row>
    <row r="43" spans="1:5" x14ac:dyDescent="0.3">
      <c r="E43" s="12"/>
    </row>
    <row r="44" spans="1:5" x14ac:dyDescent="0.3">
      <c r="E44" s="12"/>
    </row>
    <row r="48" spans="1:5" x14ac:dyDescent="0.3">
      <c r="A48">
        <f>SUM(A43-'Class 1c - 40cm Unassisted'!A41-'Class 1b - 40cm Assisted'!A21-'Class 1a - 40cm Led'!A18)</f>
        <v>0</v>
      </c>
    </row>
  </sheetData>
  <pageMargins left="0.23622047244094488" right="0.23622047244094488" top="0.23622047244094488" bottom="0.23622047244094488" header="0.31496062992125984" footer="0.31496062992125984"/>
  <pageSetup paperSize="9" scale="3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AB54"/>
  <sheetViews>
    <sheetView tabSelected="1" workbookViewId="0">
      <selection activeCell="D22" sqref="D22"/>
    </sheetView>
  </sheetViews>
  <sheetFormatPr defaultRowHeight="14.4" x14ac:dyDescent="0.3"/>
  <cols>
    <col min="1" max="1" width="4" bestFit="1" customWidth="1"/>
    <col min="2" max="2" width="20.33203125" bestFit="1" customWidth="1"/>
    <col min="3" max="3" width="24.6640625" bestFit="1" customWidth="1"/>
    <col min="4" max="4" width="23.33203125" bestFit="1" customWidth="1"/>
    <col min="5" max="5" width="23.44140625" bestFit="1" customWidth="1"/>
  </cols>
  <sheetData>
    <row r="2" spans="1:28" ht="18" x14ac:dyDescent="0.35">
      <c r="B2" s="8" t="s">
        <v>9</v>
      </c>
    </row>
    <row r="3" spans="1:28" x14ac:dyDescent="0.3">
      <c r="B3" s="6"/>
      <c r="C3" s="6"/>
    </row>
    <row r="4" spans="1:28" x14ac:dyDescent="0.3">
      <c r="A4" s="10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126</v>
      </c>
      <c r="G4" s="4" t="s">
        <v>127</v>
      </c>
      <c r="H4" s="4" t="s">
        <v>128</v>
      </c>
    </row>
    <row r="5" spans="1:28" x14ac:dyDescent="0.3">
      <c r="A5">
        <v>40</v>
      </c>
      <c r="B5" t="s">
        <v>45</v>
      </c>
      <c r="C5" t="s">
        <v>27</v>
      </c>
      <c r="D5" t="s">
        <v>17</v>
      </c>
      <c r="E5" s="6" t="s">
        <v>17</v>
      </c>
      <c r="F5">
        <v>0</v>
      </c>
      <c r="G5">
        <v>28.4</v>
      </c>
      <c r="H5">
        <v>1</v>
      </c>
    </row>
    <row r="6" spans="1:28" x14ac:dyDescent="0.3">
      <c r="A6">
        <v>41</v>
      </c>
      <c r="B6" t="s">
        <v>31</v>
      </c>
      <c r="C6" t="s">
        <v>91</v>
      </c>
      <c r="D6" t="s">
        <v>17</v>
      </c>
      <c r="E6" s="6" t="s">
        <v>17</v>
      </c>
      <c r="F6">
        <v>0</v>
      </c>
      <c r="G6">
        <v>36.43</v>
      </c>
      <c r="H6">
        <v>5</v>
      </c>
    </row>
    <row r="7" spans="1:28" x14ac:dyDescent="0.3">
      <c r="A7">
        <v>42</v>
      </c>
      <c r="B7" t="s">
        <v>33</v>
      </c>
      <c r="C7" t="s">
        <v>89</v>
      </c>
      <c r="D7" t="s">
        <v>17</v>
      </c>
      <c r="E7" s="6" t="s">
        <v>17</v>
      </c>
      <c r="F7">
        <v>0</v>
      </c>
      <c r="G7">
        <v>35.76</v>
      </c>
      <c r="H7">
        <v>3</v>
      </c>
    </row>
    <row r="8" spans="1:28" x14ac:dyDescent="0.3">
      <c r="A8">
        <v>43</v>
      </c>
      <c r="B8" t="s">
        <v>92</v>
      </c>
      <c r="C8" t="s">
        <v>93</v>
      </c>
      <c r="D8" t="s">
        <v>17</v>
      </c>
      <c r="E8" s="6" t="s">
        <v>17</v>
      </c>
      <c r="F8">
        <v>8</v>
      </c>
      <c r="G8">
        <v>86.86</v>
      </c>
    </row>
    <row r="9" spans="1:28" x14ac:dyDescent="0.3">
      <c r="A9">
        <v>44</v>
      </c>
      <c r="B9" t="s">
        <v>94</v>
      </c>
      <c r="C9" t="s">
        <v>95</v>
      </c>
      <c r="D9" t="s">
        <v>15</v>
      </c>
      <c r="E9" s="12" t="s">
        <v>15</v>
      </c>
      <c r="F9">
        <v>0</v>
      </c>
      <c r="G9">
        <v>46.51</v>
      </c>
    </row>
    <row r="10" spans="1:28" x14ac:dyDescent="0.3">
      <c r="A10">
        <v>45</v>
      </c>
      <c r="B10" t="s">
        <v>24</v>
      </c>
      <c r="C10" t="s">
        <v>86</v>
      </c>
      <c r="D10" t="s">
        <v>15</v>
      </c>
      <c r="E10" s="12" t="s">
        <v>15</v>
      </c>
      <c r="F10" t="s">
        <v>130</v>
      </c>
    </row>
    <row r="11" spans="1:28" x14ac:dyDescent="0.3">
      <c r="A11">
        <v>46</v>
      </c>
      <c r="B11" t="s">
        <v>28</v>
      </c>
      <c r="C11" t="s">
        <v>87</v>
      </c>
      <c r="D11" t="s">
        <v>15</v>
      </c>
      <c r="E11" s="12" t="s">
        <v>15</v>
      </c>
      <c r="F11" t="s">
        <v>130</v>
      </c>
    </row>
    <row r="12" spans="1:28" x14ac:dyDescent="0.3">
      <c r="A12">
        <v>47</v>
      </c>
      <c r="B12" t="s">
        <v>22</v>
      </c>
      <c r="C12" t="s">
        <v>96</v>
      </c>
      <c r="D12" t="s">
        <v>15</v>
      </c>
      <c r="E12" s="12" t="s">
        <v>15</v>
      </c>
      <c r="F12">
        <v>0</v>
      </c>
      <c r="G12">
        <v>35.880000000000003</v>
      </c>
      <c r="H12">
        <v>4</v>
      </c>
    </row>
    <row r="13" spans="1:28" x14ac:dyDescent="0.3">
      <c r="A13">
        <v>48</v>
      </c>
      <c r="B13" t="s">
        <v>97</v>
      </c>
      <c r="C13" t="s">
        <v>98</v>
      </c>
      <c r="D13" t="s">
        <v>43</v>
      </c>
      <c r="E13" s="12" t="s">
        <v>43</v>
      </c>
      <c r="F13">
        <v>4</v>
      </c>
      <c r="G13">
        <v>31.48</v>
      </c>
    </row>
    <row r="14" spans="1:28" x14ac:dyDescent="0.3">
      <c r="A14">
        <v>50</v>
      </c>
      <c r="B14" t="s">
        <v>88</v>
      </c>
      <c r="C14" t="s">
        <v>46</v>
      </c>
      <c r="D14" t="s">
        <v>43</v>
      </c>
      <c r="E14" s="12" t="s">
        <v>43</v>
      </c>
      <c r="F14">
        <v>0</v>
      </c>
      <c r="G14">
        <v>41.66</v>
      </c>
    </row>
    <row r="15" spans="1:28" x14ac:dyDescent="0.3">
      <c r="A15">
        <v>51</v>
      </c>
      <c r="B15" t="s">
        <v>99</v>
      </c>
      <c r="C15" t="s">
        <v>100</v>
      </c>
      <c r="D15" t="s">
        <v>43</v>
      </c>
      <c r="E15" s="12" t="s">
        <v>43</v>
      </c>
      <c r="F15" t="s">
        <v>133</v>
      </c>
    </row>
    <row r="16" spans="1:28" s="2" customFormat="1" x14ac:dyDescent="0.3">
      <c r="A16">
        <v>52</v>
      </c>
      <c r="B16" t="s">
        <v>33</v>
      </c>
      <c r="C16" t="s">
        <v>32</v>
      </c>
      <c r="D16" t="s">
        <v>17</v>
      </c>
      <c r="E16" s="6" t="s">
        <v>14</v>
      </c>
      <c r="F16" s="1">
        <v>4</v>
      </c>
      <c r="G16" s="1">
        <v>47.8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s="2" customFormat="1" x14ac:dyDescent="0.3">
      <c r="A17">
        <v>53</v>
      </c>
      <c r="B17" t="s">
        <v>101</v>
      </c>
      <c r="C17" t="s">
        <v>102</v>
      </c>
      <c r="D17" t="s">
        <v>44</v>
      </c>
      <c r="E17" s="6" t="s">
        <v>14</v>
      </c>
      <c r="F17" s="1">
        <v>4</v>
      </c>
      <c r="G17" s="1">
        <v>67.599999999999994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s="2" customFormat="1" x14ac:dyDescent="0.3">
      <c r="A18">
        <v>54</v>
      </c>
      <c r="B18" t="s">
        <v>29</v>
      </c>
      <c r="C18" t="s">
        <v>30</v>
      </c>
      <c r="D18"/>
      <c r="E18" s="6" t="s">
        <v>14</v>
      </c>
      <c r="F18" s="1">
        <v>8</v>
      </c>
      <c r="G18" s="1">
        <v>69.41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s="2" customFormat="1" x14ac:dyDescent="0.3">
      <c r="A19">
        <v>49</v>
      </c>
      <c r="B19" t="s">
        <v>25</v>
      </c>
      <c r="C19" t="s">
        <v>26</v>
      </c>
      <c r="D19"/>
      <c r="E19" s="12" t="s">
        <v>14</v>
      </c>
      <c r="F19" s="1">
        <v>4</v>
      </c>
      <c r="G19" s="1">
        <v>46.2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3">
      <c r="A20">
        <v>55</v>
      </c>
      <c r="B20" t="s">
        <v>103</v>
      </c>
      <c r="C20" t="s">
        <v>104</v>
      </c>
      <c r="E20" s="6" t="s">
        <v>16</v>
      </c>
      <c r="F20" s="1">
        <v>0</v>
      </c>
      <c r="G20" s="1">
        <v>38.950000000000003</v>
      </c>
    </row>
    <row r="21" spans="1:28" x14ac:dyDescent="0.3">
      <c r="A21">
        <v>56</v>
      </c>
      <c r="B21" t="s">
        <v>105</v>
      </c>
      <c r="C21" t="s">
        <v>106</v>
      </c>
      <c r="E21" s="6" t="s">
        <v>16</v>
      </c>
      <c r="F21" t="s">
        <v>133</v>
      </c>
    </row>
    <row r="22" spans="1:28" x14ac:dyDescent="0.3">
      <c r="A22">
        <v>57</v>
      </c>
      <c r="B22" t="s">
        <v>107</v>
      </c>
      <c r="C22" t="s">
        <v>108</v>
      </c>
      <c r="E22" s="6" t="s">
        <v>16</v>
      </c>
      <c r="F22" t="s">
        <v>130</v>
      </c>
    </row>
    <row r="23" spans="1:28" x14ac:dyDescent="0.3">
      <c r="A23">
        <v>58</v>
      </c>
      <c r="B23" t="s">
        <v>84</v>
      </c>
      <c r="C23" t="s">
        <v>85</v>
      </c>
      <c r="D23" t="s">
        <v>20</v>
      </c>
      <c r="E23" s="12" t="s">
        <v>20</v>
      </c>
      <c r="F23" s="1">
        <v>0</v>
      </c>
      <c r="G23" s="1">
        <v>34.979999999999997</v>
      </c>
      <c r="H23">
        <v>2</v>
      </c>
    </row>
    <row r="24" spans="1:28" x14ac:dyDescent="0.3">
      <c r="A24">
        <v>59</v>
      </c>
      <c r="B24" t="s">
        <v>78</v>
      </c>
      <c r="C24" t="s">
        <v>79</v>
      </c>
      <c r="D24" t="s">
        <v>20</v>
      </c>
      <c r="E24" s="12" t="s">
        <v>20</v>
      </c>
      <c r="F24" s="1">
        <v>0</v>
      </c>
      <c r="G24" s="1">
        <v>41.88</v>
      </c>
    </row>
    <row r="25" spans="1:28" x14ac:dyDescent="0.3">
      <c r="A25">
        <v>60</v>
      </c>
      <c r="B25" t="s">
        <v>80</v>
      </c>
      <c r="C25" t="s">
        <v>81</v>
      </c>
      <c r="D25" t="s">
        <v>20</v>
      </c>
      <c r="E25" s="12" t="s">
        <v>20</v>
      </c>
      <c r="F25" s="1">
        <v>4</v>
      </c>
      <c r="G25" s="1">
        <v>50.56</v>
      </c>
    </row>
    <row r="26" spans="1:28" x14ac:dyDescent="0.3">
      <c r="A26">
        <v>61</v>
      </c>
      <c r="B26" t="s">
        <v>82</v>
      </c>
      <c r="C26" t="s">
        <v>83</v>
      </c>
      <c r="D26" t="s">
        <v>20</v>
      </c>
      <c r="E26" s="12" t="s">
        <v>20</v>
      </c>
      <c r="F26" s="1">
        <v>0</v>
      </c>
      <c r="G26" s="1">
        <v>38.700000000000003</v>
      </c>
      <c r="H26">
        <v>6</v>
      </c>
    </row>
    <row r="27" spans="1:28" x14ac:dyDescent="0.3">
      <c r="E27" s="6"/>
    </row>
    <row r="28" spans="1:28" x14ac:dyDescent="0.3">
      <c r="E28" s="6"/>
    </row>
    <row r="29" spans="1:28" x14ac:dyDescent="0.3">
      <c r="B29" s="6" t="s">
        <v>131</v>
      </c>
      <c r="E29" s="6"/>
    </row>
    <row r="30" spans="1:28" x14ac:dyDescent="0.3">
      <c r="A30">
        <v>1</v>
      </c>
      <c r="B30" t="s">
        <v>17</v>
      </c>
      <c r="E30" s="6"/>
    </row>
    <row r="31" spans="1:28" x14ac:dyDescent="0.3">
      <c r="A31">
        <v>2</v>
      </c>
      <c r="B31" t="s">
        <v>135</v>
      </c>
      <c r="E31" s="6"/>
    </row>
    <row r="32" spans="1:28" x14ac:dyDescent="0.3">
      <c r="A32">
        <v>3</v>
      </c>
      <c r="B32" t="s">
        <v>132</v>
      </c>
      <c r="E32" s="12"/>
    </row>
    <row r="33" spans="1:5" x14ac:dyDescent="0.3">
      <c r="E33" s="12"/>
    </row>
    <row r="34" spans="1:5" x14ac:dyDescent="0.3">
      <c r="E34" s="12"/>
    </row>
    <row r="35" spans="1:5" x14ac:dyDescent="0.3">
      <c r="B35" s="6" t="s">
        <v>140</v>
      </c>
      <c r="E35" s="12"/>
    </row>
    <row r="36" spans="1:5" x14ac:dyDescent="0.3">
      <c r="E36" s="12"/>
    </row>
    <row r="37" spans="1:5" x14ac:dyDescent="0.3">
      <c r="A37">
        <v>40</v>
      </c>
      <c r="B37" t="s">
        <v>45</v>
      </c>
      <c r="C37" t="s">
        <v>27</v>
      </c>
      <c r="D37" t="s">
        <v>17</v>
      </c>
      <c r="E37" s="12"/>
    </row>
    <row r="38" spans="1:5" x14ac:dyDescent="0.3">
      <c r="A38">
        <v>58</v>
      </c>
      <c r="B38" t="s">
        <v>84</v>
      </c>
      <c r="C38" t="s">
        <v>85</v>
      </c>
      <c r="D38" t="s">
        <v>20</v>
      </c>
      <c r="E38" s="12"/>
    </row>
    <row r="39" spans="1:5" x14ac:dyDescent="0.3">
      <c r="A39">
        <v>42</v>
      </c>
      <c r="B39" t="s">
        <v>33</v>
      </c>
      <c r="C39" t="s">
        <v>89</v>
      </c>
      <c r="D39" t="s">
        <v>17</v>
      </c>
      <c r="E39" s="12"/>
    </row>
    <row r="40" spans="1:5" x14ac:dyDescent="0.3">
      <c r="E40" s="12"/>
    </row>
    <row r="41" spans="1:5" x14ac:dyDescent="0.3">
      <c r="E41" s="12"/>
    </row>
    <row r="42" spans="1:5" x14ac:dyDescent="0.3">
      <c r="B42" s="6" t="s">
        <v>139</v>
      </c>
      <c r="E42" s="12"/>
    </row>
    <row r="43" spans="1:5" x14ac:dyDescent="0.3">
      <c r="E43" s="12"/>
    </row>
    <row r="44" spans="1:5" x14ac:dyDescent="0.3">
      <c r="A44">
        <v>40</v>
      </c>
      <c r="B44" t="s">
        <v>45</v>
      </c>
      <c r="C44" t="s">
        <v>27</v>
      </c>
      <c r="D44" t="s">
        <v>17</v>
      </c>
      <c r="E44" s="12"/>
    </row>
    <row r="45" spans="1:5" x14ac:dyDescent="0.3">
      <c r="A45">
        <v>41</v>
      </c>
      <c r="B45" t="s">
        <v>31</v>
      </c>
      <c r="C45" t="s">
        <v>91</v>
      </c>
      <c r="D45" t="s">
        <v>17</v>
      </c>
      <c r="E45" s="12"/>
    </row>
    <row r="46" spans="1:5" x14ac:dyDescent="0.3">
      <c r="A46">
        <v>42</v>
      </c>
      <c r="B46" t="s">
        <v>33</v>
      </c>
      <c r="C46" t="s">
        <v>89</v>
      </c>
      <c r="D46" t="s">
        <v>17</v>
      </c>
      <c r="E46" s="12"/>
    </row>
    <row r="47" spans="1:5" x14ac:dyDescent="0.3">
      <c r="A47">
        <v>43</v>
      </c>
      <c r="B47" t="s">
        <v>92</v>
      </c>
      <c r="C47" t="s">
        <v>93</v>
      </c>
      <c r="D47" t="s">
        <v>17</v>
      </c>
    </row>
    <row r="48" spans="1:5" x14ac:dyDescent="0.3">
      <c r="B48" s="6"/>
    </row>
    <row r="54" spans="1:1" x14ac:dyDescent="0.3">
      <c r="A54">
        <f>SUM(A46-'Class 2 - 50cm'!A48-'Class 1c - 40cm Unassisted'!A41-'Class 1b - 40cm Assisted'!A21-'Class 1a - 40cm Led'!A18)</f>
        <v>42</v>
      </c>
    </row>
  </sheetData>
  <pageMargins left="0.25" right="0.25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H43"/>
  <sheetViews>
    <sheetView workbookViewId="0">
      <selection activeCell="C25" sqref="C25"/>
    </sheetView>
  </sheetViews>
  <sheetFormatPr defaultRowHeight="14.4" x14ac:dyDescent="0.3"/>
  <cols>
    <col min="1" max="1" width="4" bestFit="1" customWidth="1"/>
    <col min="2" max="2" width="23.44140625" bestFit="1" customWidth="1"/>
    <col min="3" max="3" width="26.6640625" bestFit="1" customWidth="1"/>
    <col min="4" max="4" width="23.33203125" bestFit="1" customWidth="1"/>
    <col min="5" max="5" width="22.88671875" bestFit="1" customWidth="1"/>
  </cols>
  <sheetData>
    <row r="2" spans="1:8" ht="18" x14ac:dyDescent="0.3">
      <c r="B2" s="7" t="s">
        <v>10</v>
      </c>
      <c r="C2" s="11"/>
    </row>
    <row r="3" spans="1:8" x14ac:dyDescent="0.3">
      <c r="B3" s="6"/>
    </row>
    <row r="4" spans="1:8" x14ac:dyDescent="0.3">
      <c r="A4" s="10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126</v>
      </c>
      <c r="G4" s="4" t="s">
        <v>127</v>
      </c>
      <c r="H4" s="4" t="s">
        <v>128</v>
      </c>
    </row>
    <row r="5" spans="1:8" x14ac:dyDescent="0.3">
      <c r="A5">
        <v>62</v>
      </c>
      <c r="B5" t="s">
        <v>45</v>
      </c>
      <c r="C5" t="s">
        <v>27</v>
      </c>
      <c r="D5" t="s">
        <v>17</v>
      </c>
      <c r="E5" s="6" t="s">
        <v>17</v>
      </c>
      <c r="F5">
        <v>0</v>
      </c>
      <c r="G5">
        <v>39.86</v>
      </c>
      <c r="H5">
        <v>6</v>
      </c>
    </row>
    <row r="6" spans="1:8" x14ac:dyDescent="0.3">
      <c r="A6">
        <v>63</v>
      </c>
      <c r="B6" t="s">
        <v>31</v>
      </c>
      <c r="C6" t="s">
        <v>91</v>
      </c>
      <c r="D6" t="s">
        <v>17</v>
      </c>
      <c r="E6" s="6" t="s">
        <v>17</v>
      </c>
      <c r="F6">
        <v>0</v>
      </c>
      <c r="G6">
        <v>36.83</v>
      </c>
      <c r="H6">
        <v>3</v>
      </c>
    </row>
    <row r="7" spans="1:8" x14ac:dyDescent="0.3">
      <c r="A7">
        <v>64</v>
      </c>
      <c r="B7" t="s">
        <v>33</v>
      </c>
      <c r="C7" t="s">
        <v>32</v>
      </c>
      <c r="D7" t="s">
        <v>17</v>
      </c>
      <c r="E7" s="6" t="s">
        <v>17</v>
      </c>
      <c r="F7">
        <v>0</v>
      </c>
      <c r="G7">
        <v>35.630000000000003</v>
      </c>
      <c r="H7">
        <v>2</v>
      </c>
    </row>
    <row r="8" spans="1:8" x14ac:dyDescent="0.3">
      <c r="A8">
        <v>65</v>
      </c>
      <c r="B8" t="s">
        <v>92</v>
      </c>
      <c r="C8" t="s">
        <v>93</v>
      </c>
      <c r="D8" t="s">
        <v>17</v>
      </c>
      <c r="E8" s="6" t="s">
        <v>17</v>
      </c>
      <c r="F8" t="s">
        <v>130</v>
      </c>
    </row>
    <row r="9" spans="1:8" x14ac:dyDescent="0.3">
      <c r="A9">
        <v>66</v>
      </c>
      <c r="B9" t="s">
        <v>97</v>
      </c>
      <c r="C9" t="s">
        <v>98</v>
      </c>
      <c r="D9" t="s">
        <v>43</v>
      </c>
      <c r="E9" s="12" t="s">
        <v>43</v>
      </c>
      <c r="F9">
        <v>0</v>
      </c>
      <c r="G9">
        <v>32.07</v>
      </c>
      <c r="H9">
        <v>1</v>
      </c>
    </row>
    <row r="10" spans="1:8" x14ac:dyDescent="0.3">
      <c r="A10">
        <v>67</v>
      </c>
      <c r="B10" t="s">
        <v>109</v>
      </c>
      <c r="C10" t="s">
        <v>110</v>
      </c>
      <c r="D10" t="s">
        <v>43</v>
      </c>
      <c r="E10" s="12" t="s">
        <v>43</v>
      </c>
      <c r="F10">
        <v>4</v>
      </c>
      <c r="G10">
        <v>36.479999999999997</v>
      </c>
    </row>
    <row r="11" spans="1:8" x14ac:dyDescent="0.3">
      <c r="A11">
        <v>68</v>
      </c>
      <c r="B11" t="s">
        <v>111</v>
      </c>
      <c r="C11" t="s">
        <v>112</v>
      </c>
      <c r="D11" t="s">
        <v>43</v>
      </c>
      <c r="E11" s="12" t="s">
        <v>43</v>
      </c>
      <c r="F11">
        <v>0</v>
      </c>
      <c r="G11">
        <v>38.85</v>
      </c>
    </row>
    <row r="12" spans="1:8" x14ac:dyDescent="0.3">
      <c r="A12">
        <v>69</v>
      </c>
      <c r="B12" t="s">
        <v>113</v>
      </c>
      <c r="C12" t="s">
        <v>42</v>
      </c>
      <c r="D12" t="s">
        <v>43</v>
      </c>
      <c r="E12" s="12" t="s">
        <v>43</v>
      </c>
      <c r="F12">
        <v>0</v>
      </c>
      <c r="G12">
        <v>43.18</v>
      </c>
    </row>
    <row r="13" spans="1:8" x14ac:dyDescent="0.3">
      <c r="A13">
        <v>70</v>
      </c>
      <c r="B13" t="s">
        <v>22</v>
      </c>
      <c r="C13" t="s">
        <v>96</v>
      </c>
      <c r="D13" t="s">
        <v>15</v>
      </c>
      <c r="E13" s="12" t="s">
        <v>14</v>
      </c>
      <c r="F13" t="s">
        <v>130</v>
      </c>
    </row>
    <row r="14" spans="1:8" x14ac:dyDescent="0.3">
      <c r="A14">
        <v>71</v>
      </c>
      <c r="B14" t="s">
        <v>114</v>
      </c>
      <c r="C14" t="s">
        <v>115</v>
      </c>
      <c r="E14" s="12" t="s">
        <v>14</v>
      </c>
      <c r="F14">
        <v>4</v>
      </c>
      <c r="G14">
        <v>40.35</v>
      </c>
    </row>
    <row r="15" spans="1:8" x14ac:dyDescent="0.3">
      <c r="A15">
        <v>72</v>
      </c>
      <c r="B15" t="s">
        <v>78</v>
      </c>
      <c r="C15" t="s">
        <v>116</v>
      </c>
      <c r="E15" s="12" t="s">
        <v>14</v>
      </c>
      <c r="F15">
        <v>0</v>
      </c>
      <c r="G15">
        <v>38.56</v>
      </c>
      <c r="H15">
        <v>5</v>
      </c>
    </row>
    <row r="16" spans="1:8" x14ac:dyDescent="0.3">
      <c r="A16">
        <v>73</v>
      </c>
      <c r="B16" t="s">
        <v>101</v>
      </c>
      <c r="C16" t="s">
        <v>102</v>
      </c>
      <c r="E16" s="12" t="s">
        <v>14</v>
      </c>
      <c r="F16">
        <v>0</v>
      </c>
      <c r="G16">
        <v>40.58</v>
      </c>
    </row>
    <row r="17" spans="1:8" x14ac:dyDescent="0.3">
      <c r="A17">
        <v>74</v>
      </c>
      <c r="B17" t="s">
        <v>99</v>
      </c>
      <c r="C17" t="s">
        <v>100</v>
      </c>
      <c r="D17" t="s">
        <v>43</v>
      </c>
      <c r="E17" s="12" t="s">
        <v>16</v>
      </c>
      <c r="F17" t="s">
        <v>133</v>
      </c>
    </row>
    <row r="18" spans="1:8" x14ac:dyDescent="0.3">
      <c r="A18">
        <v>75</v>
      </c>
      <c r="B18" t="s">
        <v>103</v>
      </c>
      <c r="C18" t="s">
        <v>104</v>
      </c>
      <c r="E18" s="12" t="s">
        <v>16</v>
      </c>
      <c r="F18">
        <v>0</v>
      </c>
      <c r="G18">
        <v>38.43</v>
      </c>
      <c r="H18">
        <v>4</v>
      </c>
    </row>
    <row r="19" spans="1:8" x14ac:dyDescent="0.3">
      <c r="A19">
        <v>76</v>
      </c>
      <c r="B19" t="s">
        <v>105</v>
      </c>
      <c r="C19" t="s">
        <v>106</v>
      </c>
      <c r="E19" s="12" t="s">
        <v>16</v>
      </c>
      <c r="F19" t="s">
        <v>133</v>
      </c>
    </row>
    <row r="20" spans="1:8" x14ac:dyDescent="0.3">
      <c r="A20">
        <v>77</v>
      </c>
      <c r="B20" t="s">
        <v>107</v>
      </c>
      <c r="C20" t="s">
        <v>108</v>
      </c>
      <c r="E20" s="12" t="s">
        <v>16</v>
      </c>
      <c r="F20" t="s">
        <v>130</v>
      </c>
    </row>
    <row r="21" spans="1:8" x14ac:dyDescent="0.3">
      <c r="E21" s="6"/>
    </row>
    <row r="22" spans="1:8" ht="18" x14ac:dyDescent="0.35">
      <c r="A22" s="8"/>
      <c r="B22" s="12" t="s">
        <v>131</v>
      </c>
      <c r="E22" s="6"/>
    </row>
    <row r="23" spans="1:8" x14ac:dyDescent="0.3">
      <c r="A23">
        <v>1</v>
      </c>
      <c r="B23" t="s">
        <v>17</v>
      </c>
      <c r="E23" s="6"/>
    </row>
    <row r="24" spans="1:8" x14ac:dyDescent="0.3">
      <c r="A24">
        <v>2</v>
      </c>
      <c r="B24" t="s">
        <v>43</v>
      </c>
      <c r="E24" s="6"/>
    </row>
    <row r="25" spans="1:8" x14ac:dyDescent="0.3">
      <c r="A25">
        <v>3</v>
      </c>
      <c r="B25" t="s">
        <v>132</v>
      </c>
      <c r="E25" s="6"/>
    </row>
    <row r="26" spans="1:8" x14ac:dyDescent="0.3">
      <c r="E26" s="6"/>
    </row>
    <row r="27" spans="1:8" x14ac:dyDescent="0.3">
      <c r="E27" s="6"/>
    </row>
    <row r="28" spans="1:8" x14ac:dyDescent="0.3">
      <c r="E28" s="6"/>
    </row>
    <row r="29" spans="1:8" x14ac:dyDescent="0.3">
      <c r="E29" s="6"/>
    </row>
    <row r="30" spans="1:8" x14ac:dyDescent="0.3">
      <c r="E30" s="6"/>
    </row>
    <row r="31" spans="1:8" x14ac:dyDescent="0.3">
      <c r="E31" s="6"/>
    </row>
    <row r="32" spans="1:8" x14ac:dyDescent="0.3">
      <c r="E32" s="6"/>
    </row>
    <row r="33" spans="1:5" x14ac:dyDescent="0.3">
      <c r="E33" s="6"/>
    </row>
    <row r="34" spans="1:5" x14ac:dyDescent="0.3">
      <c r="E34" s="6"/>
    </row>
    <row r="43" spans="1:5" x14ac:dyDescent="0.3">
      <c r="A43">
        <f>SUM(A34-'Class 3 - 60cm'!A54-'Class 2 - 50cm'!A48-'Class 1c - 40cm Unassisted'!A41-'Class 1b - 40cm Assisted'!A21-'Class 1a - 40cm Led'!A18)</f>
        <v>-42</v>
      </c>
    </row>
  </sheetData>
  <pageMargins left="0.25" right="0.25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32"/>
  <sheetViews>
    <sheetView workbookViewId="0">
      <selection activeCell="C17" sqref="C17"/>
    </sheetView>
  </sheetViews>
  <sheetFormatPr defaultRowHeight="14.4" x14ac:dyDescent="0.3"/>
  <cols>
    <col min="1" max="1" width="4" bestFit="1" customWidth="1"/>
    <col min="2" max="2" width="23.44140625" bestFit="1" customWidth="1"/>
    <col min="3" max="3" width="28.44140625" bestFit="1" customWidth="1"/>
    <col min="4" max="4" width="23.33203125" bestFit="1" customWidth="1"/>
    <col min="5" max="5" width="22.88671875" bestFit="1" customWidth="1"/>
  </cols>
  <sheetData>
    <row r="2" spans="1:8" ht="18" x14ac:dyDescent="0.3">
      <c r="B2" s="7" t="s">
        <v>11</v>
      </c>
      <c r="C2" s="11"/>
    </row>
    <row r="3" spans="1:8" x14ac:dyDescent="0.3">
      <c r="B3" s="6"/>
    </row>
    <row r="4" spans="1:8" x14ac:dyDescent="0.3">
      <c r="A4" s="10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126</v>
      </c>
      <c r="G4" s="4" t="s">
        <v>127</v>
      </c>
      <c r="H4" s="4" t="s">
        <v>128</v>
      </c>
    </row>
    <row r="5" spans="1:8" x14ac:dyDescent="0.3">
      <c r="A5">
        <v>78</v>
      </c>
      <c r="B5" t="s">
        <v>47</v>
      </c>
      <c r="C5" t="s">
        <v>48</v>
      </c>
      <c r="D5" t="s">
        <v>119</v>
      </c>
      <c r="E5" s="6" t="s">
        <v>14</v>
      </c>
      <c r="F5">
        <v>0</v>
      </c>
      <c r="G5">
        <v>33.700000000000003</v>
      </c>
      <c r="H5">
        <v>1</v>
      </c>
    </row>
    <row r="6" spans="1:8" x14ac:dyDescent="0.3">
      <c r="A6">
        <v>79</v>
      </c>
      <c r="B6" t="s">
        <v>78</v>
      </c>
      <c r="C6" t="s">
        <v>116</v>
      </c>
      <c r="D6" t="s">
        <v>20</v>
      </c>
      <c r="E6" s="6" t="s">
        <v>14</v>
      </c>
      <c r="F6">
        <v>4</v>
      </c>
      <c r="G6">
        <v>38.22</v>
      </c>
      <c r="H6">
        <v>5</v>
      </c>
    </row>
    <row r="7" spans="1:8" x14ac:dyDescent="0.3">
      <c r="A7">
        <v>80</v>
      </c>
      <c r="B7" t="s">
        <v>117</v>
      </c>
      <c r="C7" t="s">
        <v>118</v>
      </c>
      <c r="D7" t="s">
        <v>20</v>
      </c>
      <c r="E7" s="6" t="s">
        <v>14</v>
      </c>
      <c r="F7">
        <v>4</v>
      </c>
      <c r="G7">
        <v>34.799999999999997</v>
      </c>
      <c r="H7">
        <v>3</v>
      </c>
    </row>
    <row r="8" spans="1:8" x14ac:dyDescent="0.3">
      <c r="A8">
        <v>81</v>
      </c>
      <c r="B8" t="s">
        <v>114</v>
      </c>
      <c r="C8" t="s">
        <v>115</v>
      </c>
      <c r="E8" s="6" t="s">
        <v>14</v>
      </c>
      <c r="F8">
        <v>4</v>
      </c>
      <c r="G8">
        <v>53.76</v>
      </c>
    </row>
    <row r="9" spans="1:8" x14ac:dyDescent="0.3">
      <c r="A9">
        <v>82</v>
      </c>
      <c r="B9" t="s">
        <v>113</v>
      </c>
      <c r="C9" t="s">
        <v>42</v>
      </c>
      <c r="D9" t="s">
        <v>43</v>
      </c>
      <c r="E9" s="6" t="s">
        <v>43</v>
      </c>
      <c r="F9">
        <v>12</v>
      </c>
      <c r="G9">
        <v>40.299999999999997</v>
      </c>
    </row>
    <row r="10" spans="1:8" x14ac:dyDescent="0.3">
      <c r="A10">
        <v>83</v>
      </c>
      <c r="B10" t="s">
        <v>109</v>
      </c>
      <c r="C10" t="s">
        <v>110</v>
      </c>
      <c r="D10" t="s">
        <v>43</v>
      </c>
      <c r="E10" s="6" t="s">
        <v>43</v>
      </c>
      <c r="F10">
        <v>4</v>
      </c>
      <c r="G10">
        <v>39.86</v>
      </c>
      <c r="H10">
        <v>6</v>
      </c>
    </row>
    <row r="11" spans="1:8" x14ac:dyDescent="0.3">
      <c r="A11">
        <v>84</v>
      </c>
      <c r="B11" t="s">
        <v>111</v>
      </c>
      <c r="C11" t="s">
        <v>112</v>
      </c>
      <c r="D11" t="s">
        <v>43</v>
      </c>
      <c r="E11" s="6" t="s">
        <v>43</v>
      </c>
      <c r="F11">
        <v>4</v>
      </c>
      <c r="G11">
        <v>36.450000000000003</v>
      </c>
      <c r="H11">
        <v>4</v>
      </c>
    </row>
    <row r="12" spans="1:8" x14ac:dyDescent="0.3">
      <c r="A12">
        <v>97</v>
      </c>
      <c r="B12" t="s">
        <v>136</v>
      </c>
      <c r="C12" t="s">
        <v>137</v>
      </c>
      <c r="D12" t="s">
        <v>40</v>
      </c>
      <c r="E12" s="6"/>
      <c r="F12">
        <v>0</v>
      </c>
      <c r="G12">
        <v>44.4</v>
      </c>
      <c r="H12">
        <v>2</v>
      </c>
    </row>
    <row r="13" spans="1:8" ht="18" x14ac:dyDescent="0.35">
      <c r="A13" s="8"/>
      <c r="E13" s="6"/>
    </row>
    <row r="14" spans="1:8" x14ac:dyDescent="0.3">
      <c r="E14" s="6"/>
    </row>
    <row r="15" spans="1:8" x14ac:dyDescent="0.3">
      <c r="B15" s="6" t="s">
        <v>131</v>
      </c>
      <c r="E15" s="6"/>
    </row>
    <row r="16" spans="1:8" x14ac:dyDescent="0.3">
      <c r="A16">
        <v>1</v>
      </c>
      <c r="B16" t="s">
        <v>132</v>
      </c>
      <c r="E16" s="6"/>
    </row>
    <row r="17" spans="1:5" x14ac:dyDescent="0.3">
      <c r="A17">
        <v>2</v>
      </c>
      <c r="B17" t="s">
        <v>43</v>
      </c>
      <c r="E17" s="6"/>
    </row>
    <row r="18" spans="1:5" x14ac:dyDescent="0.3">
      <c r="E18" s="6"/>
    </row>
    <row r="19" spans="1:5" x14ac:dyDescent="0.3">
      <c r="E19" s="6"/>
    </row>
    <row r="20" spans="1:5" x14ac:dyDescent="0.3">
      <c r="E20" s="6"/>
    </row>
    <row r="21" spans="1:5" x14ac:dyDescent="0.3">
      <c r="E21" s="6"/>
    </row>
    <row r="22" spans="1:5" x14ac:dyDescent="0.3">
      <c r="E22" s="6"/>
    </row>
    <row r="24" spans="1:5" x14ac:dyDescent="0.3">
      <c r="A24">
        <f>SUM(A22-'Class 4 - 70cm'!A43-'Class 3 - 60cm'!A54-'Class 2 - 50cm'!A48-'Class 1c - 40cm Unassisted'!A41-'Class 1b - 40cm Assisted'!A21-'Class 1a - 40cm Led'!A18)</f>
        <v>0</v>
      </c>
    </row>
    <row r="27" spans="1:5" x14ac:dyDescent="0.3">
      <c r="E27" s="13"/>
    </row>
    <row r="32" spans="1:5" x14ac:dyDescent="0.3">
      <c r="E32" s="14"/>
    </row>
  </sheetData>
  <pageMargins left="0.25" right="0.25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H24"/>
  <sheetViews>
    <sheetView workbookViewId="0">
      <selection activeCell="C15" sqref="C15"/>
    </sheetView>
  </sheetViews>
  <sheetFormatPr defaultRowHeight="14.4" x14ac:dyDescent="0.3"/>
  <cols>
    <col min="1" max="1" width="4" bestFit="1" customWidth="1"/>
    <col min="2" max="2" width="21.6640625" bestFit="1" customWidth="1"/>
    <col min="3" max="3" width="28.44140625" bestFit="1" customWidth="1"/>
    <col min="4" max="4" width="18.44140625" bestFit="1" customWidth="1"/>
    <col min="5" max="5" width="19.109375" bestFit="1" customWidth="1"/>
  </cols>
  <sheetData>
    <row r="2" spans="1:8" ht="18" x14ac:dyDescent="0.3">
      <c r="B2" s="7" t="s">
        <v>12</v>
      </c>
      <c r="C2" s="11"/>
    </row>
    <row r="3" spans="1:8" x14ac:dyDescent="0.3">
      <c r="B3" s="6"/>
    </row>
    <row r="4" spans="1:8" x14ac:dyDescent="0.3">
      <c r="A4" s="10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126</v>
      </c>
      <c r="G4" s="4" t="s">
        <v>127</v>
      </c>
      <c r="H4" s="4" t="s">
        <v>128</v>
      </c>
    </row>
    <row r="5" spans="1:8" x14ac:dyDescent="0.3">
      <c r="A5">
        <v>85</v>
      </c>
      <c r="B5" t="s">
        <v>18</v>
      </c>
      <c r="C5" s="9" t="s">
        <v>121</v>
      </c>
      <c r="D5" t="s">
        <v>15</v>
      </c>
      <c r="E5" s="6" t="s">
        <v>14</v>
      </c>
      <c r="F5">
        <v>0</v>
      </c>
      <c r="G5">
        <v>31.9</v>
      </c>
      <c r="H5">
        <v>1</v>
      </c>
    </row>
    <row r="6" spans="1:8" x14ac:dyDescent="0.3">
      <c r="A6">
        <v>86</v>
      </c>
      <c r="B6" t="s">
        <v>47</v>
      </c>
      <c r="C6" t="s">
        <v>49</v>
      </c>
      <c r="D6" t="s">
        <v>119</v>
      </c>
      <c r="E6" s="6" t="s">
        <v>14</v>
      </c>
      <c r="F6">
        <v>0</v>
      </c>
      <c r="G6">
        <v>36.630000000000003</v>
      </c>
      <c r="H6">
        <v>3</v>
      </c>
    </row>
    <row r="7" spans="1:8" x14ac:dyDescent="0.3">
      <c r="A7">
        <v>87</v>
      </c>
      <c r="B7" t="s">
        <v>50</v>
      </c>
      <c r="C7" s="9" t="s">
        <v>120</v>
      </c>
      <c r="D7" t="s">
        <v>40</v>
      </c>
      <c r="E7" s="6" t="s">
        <v>16</v>
      </c>
      <c r="F7">
        <v>0</v>
      </c>
      <c r="G7">
        <v>36.81</v>
      </c>
      <c r="H7">
        <v>4</v>
      </c>
    </row>
    <row r="8" spans="1:8" x14ac:dyDescent="0.3">
      <c r="A8">
        <v>88</v>
      </c>
      <c r="B8" t="s">
        <v>122</v>
      </c>
      <c r="C8" t="s">
        <v>123</v>
      </c>
      <c r="D8" t="s">
        <v>20</v>
      </c>
      <c r="E8" s="6" t="s">
        <v>16</v>
      </c>
      <c r="F8">
        <v>0</v>
      </c>
      <c r="G8">
        <v>38.68</v>
      </c>
      <c r="H8">
        <v>5</v>
      </c>
    </row>
    <row r="9" spans="1:8" x14ac:dyDescent="0.3">
      <c r="A9">
        <v>89</v>
      </c>
      <c r="B9" t="s">
        <v>117</v>
      </c>
      <c r="C9" t="s">
        <v>118</v>
      </c>
      <c r="D9" t="s">
        <v>20</v>
      </c>
      <c r="E9" s="6" t="s">
        <v>16</v>
      </c>
      <c r="F9">
        <v>4</v>
      </c>
      <c r="G9">
        <v>34.6</v>
      </c>
      <c r="H9">
        <v>6</v>
      </c>
    </row>
    <row r="10" spans="1:8" x14ac:dyDescent="0.3">
      <c r="A10">
        <v>90</v>
      </c>
      <c r="B10" t="s">
        <v>18</v>
      </c>
      <c r="C10" t="s">
        <v>51</v>
      </c>
      <c r="D10" t="s">
        <v>15</v>
      </c>
      <c r="E10" s="6" t="s">
        <v>14</v>
      </c>
      <c r="F10">
        <v>0</v>
      </c>
      <c r="G10">
        <v>33.299999999999997</v>
      </c>
      <c r="H10">
        <v>2</v>
      </c>
    </row>
    <row r="11" spans="1:8" x14ac:dyDescent="0.3">
      <c r="A11">
        <v>97</v>
      </c>
      <c r="B11" t="s">
        <v>136</v>
      </c>
      <c r="C11" t="s">
        <v>137</v>
      </c>
      <c r="D11" t="s">
        <v>40</v>
      </c>
      <c r="E11" s="6" t="s">
        <v>14</v>
      </c>
      <c r="F11">
        <v>12</v>
      </c>
      <c r="G11">
        <v>42.31</v>
      </c>
    </row>
    <row r="12" spans="1:8" ht="18" x14ac:dyDescent="0.35">
      <c r="A12" s="8"/>
      <c r="E12" s="6"/>
    </row>
    <row r="13" spans="1:8" x14ac:dyDescent="0.3">
      <c r="B13" s="6" t="s">
        <v>131</v>
      </c>
      <c r="E13" s="6"/>
    </row>
    <row r="14" spans="1:8" x14ac:dyDescent="0.3">
      <c r="A14">
        <v>1</v>
      </c>
      <c r="B14" t="s">
        <v>132</v>
      </c>
      <c r="E14" s="6"/>
    </row>
    <row r="15" spans="1:8" x14ac:dyDescent="0.3">
      <c r="A15">
        <v>2</v>
      </c>
      <c r="B15" t="s">
        <v>138</v>
      </c>
      <c r="E15" s="6"/>
    </row>
    <row r="16" spans="1:8" x14ac:dyDescent="0.3">
      <c r="E16" s="6"/>
    </row>
    <row r="17" spans="1:5" x14ac:dyDescent="0.3">
      <c r="E17" s="6"/>
    </row>
    <row r="18" spans="1:5" x14ac:dyDescent="0.3">
      <c r="E18" s="6"/>
    </row>
    <row r="19" spans="1:5" x14ac:dyDescent="0.3">
      <c r="E19" s="6"/>
    </row>
    <row r="24" spans="1:5" x14ac:dyDescent="0.3">
      <c r="A24">
        <f>SUM(A19-'Class 5 - 80cm'!A24-'Class 4 - 70cm'!A43-'Class 3 - 60cm'!A54-'Class 2 - 50cm'!A48-'Class 1c - 40cm Unassisted'!A41-'Class 1b - 40cm Assisted'!A21-'Class 1a - 40cm Led'!A18)</f>
        <v>0</v>
      </c>
    </row>
  </sheetData>
  <pageMargins left="0.25" right="0.25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H13"/>
  <sheetViews>
    <sheetView workbookViewId="0">
      <selection activeCell="C13" sqref="C13"/>
    </sheetView>
  </sheetViews>
  <sheetFormatPr defaultRowHeight="14.4" x14ac:dyDescent="0.3"/>
  <cols>
    <col min="1" max="1" width="5.6640625" customWidth="1"/>
    <col min="2" max="2" width="32.6640625" bestFit="1" customWidth="1"/>
    <col min="3" max="3" width="27.44140625" bestFit="1" customWidth="1"/>
    <col min="4" max="4" width="18.44140625" bestFit="1" customWidth="1"/>
    <col min="5" max="5" width="28.6640625" customWidth="1"/>
  </cols>
  <sheetData>
    <row r="2" spans="1:8" ht="18" x14ac:dyDescent="0.3">
      <c r="B2" s="7" t="s">
        <v>13</v>
      </c>
    </row>
    <row r="3" spans="1:8" x14ac:dyDescent="0.3">
      <c r="B3" s="6"/>
    </row>
    <row r="4" spans="1:8" x14ac:dyDescent="0.3">
      <c r="A4" s="10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126</v>
      </c>
      <c r="G4" s="4" t="s">
        <v>127</v>
      </c>
      <c r="H4" s="4" t="s">
        <v>128</v>
      </c>
    </row>
    <row r="5" spans="1:8" x14ac:dyDescent="0.3">
      <c r="A5">
        <v>91</v>
      </c>
      <c r="B5" t="s">
        <v>122</v>
      </c>
      <c r="C5" t="s">
        <v>123</v>
      </c>
      <c r="D5" t="s">
        <v>20</v>
      </c>
      <c r="E5" s="12" t="s">
        <v>14</v>
      </c>
      <c r="F5">
        <v>4</v>
      </c>
      <c r="G5">
        <v>75.8</v>
      </c>
      <c r="H5">
        <v>5</v>
      </c>
    </row>
    <row r="6" spans="1:8" x14ac:dyDescent="0.3">
      <c r="A6">
        <v>92</v>
      </c>
      <c r="B6" t="s">
        <v>18</v>
      </c>
      <c r="C6" t="s">
        <v>121</v>
      </c>
      <c r="D6" t="s">
        <v>15</v>
      </c>
      <c r="E6" s="12" t="s">
        <v>14</v>
      </c>
      <c r="F6" t="s">
        <v>134</v>
      </c>
    </row>
    <row r="7" spans="1:8" x14ac:dyDescent="0.3">
      <c r="A7">
        <v>93</v>
      </c>
      <c r="B7" t="s">
        <v>50</v>
      </c>
      <c r="C7" t="s">
        <v>120</v>
      </c>
      <c r="D7" t="s">
        <v>40</v>
      </c>
      <c r="E7" s="12" t="s">
        <v>16</v>
      </c>
      <c r="F7">
        <v>0</v>
      </c>
      <c r="G7">
        <v>37.450000000000003</v>
      </c>
      <c r="H7">
        <v>2</v>
      </c>
    </row>
    <row r="8" spans="1:8" x14ac:dyDescent="0.3">
      <c r="A8">
        <v>94</v>
      </c>
      <c r="B8" t="s">
        <v>47</v>
      </c>
      <c r="C8" t="s">
        <v>49</v>
      </c>
      <c r="D8" t="s">
        <v>119</v>
      </c>
      <c r="E8" s="12" t="s">
        <v>16</v>
      </c>
      <c r="F8">
        <v>4</v>
      </c>
      <c r="G8">
        <v>38.65</v>
      </c>
      <c r="H8">
        <v>4</v>
      </c>
    </row>
    <row r="9" spans="1:8" x14ac:dyDescent="0.3">
      <c r="A9">
        <v>95</v>
      </c>
      <c r="B9" t="s">
        <v>124</v>
      </c>
      <c r="C9" t="s">
        <v>125</v>
      </c>
      <c r="E9" s="12" t="s">
        <v>16</v>
      </c>
      <c r="F9">
        <v>0</v>
      </c>
      <c r="G9">
        <v>36.130000000000003</v>
      </c>
      <c r="H9">
        <v>1</v>
      </c>
    </row>
    <row r="10" spans="1:8" x14ac:dyDescent="0.3">
      <c r="A10">
        <v>96</v>
      </c>
      <c r="B10" t="s">
        <v>18</v>
      </c>
      <c r="C10" t="s">
        <v>51</v>
      </c>
      <c r="D10" t="s">
        <v>15</v>
      </c>
      <c r="E10" s="12" t="s">
        <v>14</v>
      </c>
      <c r="F10">
        <v>4</v>
      </c>
      <c r="G10">
        <v>35.380000000000003</v>
      </c>
      <c r="H10">
        <v>3</v>
      </c>
    </row>
    <row r="12" spans="1:8" x14ac:dyDescent="0.3">
      <c r="B12" s="6" t="s">
        <v>131</v>
      </c>
    </row>
    <row r="13" spans="1:8" x14ac:dyDescent="0.3">
      <c r="A13">
        <v>1</v>
      </c>
      <c r="B13" t="s">
        <v>138</v>
      </c>
    </row>
  </sheetData>
  <pageMargins left="0.25" right="0.25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Class 1a - 40cm Led</vt:lpstr>
      <vt:lpstr>Class 1b - 40cm Assisted</vt:lpstr>
      <vt:lpstr>Class 1c - 40cm Unassisted</vt:lpstr>
      <vt:lpstr>Class 2 - 50cm</vt:lpstr>
      <vt:lpstr>Class 3 - 60cm</vt:lpstr>
      <vt:lpstr>Class 4 - 70cm</vt:lpstr>
      <vt:lpstr>Class 5 - 80cm</vt:lpstr>
      <vt:lpstr>Class 6 - 90cm</vt:lpstr>
      <vt:lpstr>Class 7 - 100cm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Lizzy hill</dc:creator>
  <cp:lastModifiedBy>Kathryn Sims</cp:lastModifiedBy>
  <cp:lastPrinted>2026-06-04T13:31:33Z</cp:lastPrinted>
  <dcterms:created xsi:type="dcterms:W3CDTF">2019-04-23T13:27:44Z</dcterms:created>
  <dcterms:modified xsi:type="dcterms:W3CDTF">2026-06-30T12:46:01Z</dcterms:modified>
</cp:coreProperties>
</file>