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lie\Documents\Julie\AREA 13 PONY CLUB\Area 13 Winter Showjumping League 2025-2026\"/>
    </mc:Choice>
  </mc:AlternateContent>
  <xr:revisionPtr revIDLastSave="0" documentId="13_ncr:1_{C058A6B6-4D6A-47E8-B03E-AE631639C2B1}" xr6:coauthVersionLast="47" xr6:coauthVersionMax="47" xr10:uidLastSave="{00000000-0000-0000-0000-000000000000}"/>
  <bookViews>
    <workbookView xWindow="-120" yWindow="-120" windowWidth="29040" windowHeight="15720" xr2:uid="{E3592C3B-334D-43E1-90FE-B5341315BF23}"/>
  </bookViews>
  <sheets>
    <sheet name="Winter SJ League Points" sheetId="1" r:id="rId1"/>
    <sheet name="PC60" sheetId="2" r:id="rId2"/>
    <sheet name="PC70" sheetId="3" r:id="rId3"/>
    <sheet name="PC80" sheetId="4" r:id="rId4"/>
    <sheet name="PC90" sheetId="5" r:id="rId5"/>
    <sheet name="PC100" sheetId="6" r:id="rId6"/>
    <sheet name="PC110" sheetId="7" r:id="rId7"/>
  </sheets>
  <definedNames>
    <definedName name="_xlnm._FilterDatabase" localSheetId="5" hidden="1">'PC100'!$A$3:$I$3</definedName>
    <definedName name="_xlnm._FilterDatabase" localSheetId="6" hidden="1">'PC110'!$A$3:$I$3</definedName>
    <definedName name="_xlnm._FilterDatabase" localSheetId="1" hidden="1">'PC60'!$A$3:$G$3</definedName>
    <definedName name="_xlnm._FilterDatabase" localSheetId="2" hidden="1">'PC70'!$A$3:$I$3</definedName>
    <definedName name="_xlnm._FilterDatabase" localSheetId="3" hidden="1">'PC80'!$A$3:$I$3</definedName>
    <definedName name="_xlnm._FilterDatabase" localSheetId="4" hidden="1">'PC90'!$A$3:$I$3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7" i="1" l="1"/>
  <c r="N327" i="1" s="1"/>
  <c r="M234" i="1"/>
  <c r="M233" i="1"/>
  <c r="N233" i="1" s="1"/>
  <c r="M201" i="1"/>
  <c r="M200" i="1"/>
  <c r="N190" i="1"/>
  <c r="M190" i="1"/>
  <c r="M162" i="1"/>
  <c r="N162" i="1" s="1"/>
  <c r="M103" i="1"/>
  <c r="M102" i="1"/>
  <c r="N95" i="1"/>
  <c r="M95" i="1"/>
  <c r="M77" i="1"/>
  <c r="M76" i="1"/>
  <c r="M66" i="1"/>
  <c r="M65" i="1"/>
  <c r="M51" i="1"/>
  <c r="M50" i="1"/>
  <c r="N84" i="1"/>
  <c r="H22" i="7"/>
  <c r="H20" i="7"/>
  <c r="H19" i="7"/>
  <c r="H44" i="6"/>
  <c r="H43" i="6"/>
  <c r="H42" i="6"/>
  <c r="H41" i="6"/>
  <c r="H36" i="6"/>
  <c r="H35" i="6"/>
  <c r="H33" i="6"/>
  <c r="H32" i="6"/>
  <c r="H27" i="6"/>
  <c r="H22" i="6"/>
  <c r="H54" i="5"/>
  <c r="H55" i="5"/>
  <c r="H56" i="5"/>
  <c r="H52" i="5"/>
  <c r="H51" i="5"/>
  <c r="H50" i="5"/>
  <c r="H48" i="5"/>
  <c r="H47" i="5"/>
  <c r="H46" i="5"/>
  <c r="H45" i="5"/>
  <c r="H44" i="5"/>
  <c r="H40" i="5"/>
  <c r="H37" i="5"/>
  <c r="H34" i="5"/>
  <c r="H33" i="5"/>
  <c r="H27" i="5"/>
  <c r="H26" i="5"/>
  <c r="H24" i="5"/>
  <c r="H23" i="5"/>
  <c r="H22" i="5"/>
  <c r="H21" i="5"/>
  <c r="H20" i="5"/>
  <c r="H16" i="5"/>
  <c r="H100" i="4"/>
  <c r="H103" i="4"/>
  <c r="H101" i="4"/>
  <c r="H97" i="4"/>
  <c r="H96" i="4"/>
  <c r="H92" i="4"/>
  <c r="H91" i="4"/>
  <c r="H90" i="4"/>
  <c r="H89" i="4"/>
  <c r="H88" i="4"/>
  <c r="H87" i="4"/>
  <c r="H86" i="4"/>
  <c r="H85" i="4"/>
  <c r="H93" i="4"/>
  <c r="H98" i="4"/>
  <c r="H82" i="4"/>
  <c r="H81" i="4"/>
  <c r="H79" i="4"/>
  <c r="H80" i="4"/>
  <c r="H78" i="4"/>
  <c r="H77" i="4"/>
  <c r="H75" i="4"/>
  <c r="H74" i="4"/>
  <c r="H76" i="4"/>
  <c r="H71" i="4"/>
  <c r="H70" i="4"/>
  <c r="H69" i="4"/>
  <c r="H68" i="4"/>
  <c r="H67" i="4"/>
  <c r="H66" i="4"/>
  <c r="H65" i="4"/>
  <c r="H64" i="4"/>
  <c r="H62" i="4"/>
  <c r="H61" i="4"/>
  <c r="H60" i="4"/>
  <c r="H59" i="4"/>
  <c r="H57" i="4"/>
  <c r="H55" i="4"/>
  <c r="H54" i="4"/>
  <c r="H52" i="4"/>
  <c r="H51" i="4"/>
  <c r="H50" i="4"/>
  <c r="H45" i="4"/>
  <c r="H42" i="4"/>
  <c r="H41" i="4"/>
  <c r="H38" i="4"/>
  <c r="H37" i="4"/>
  <c r="H26" i="4"/>
  <c r="H28" i="4"/>
  <c r="H24" i="4"/>
  <c r="H22" i="4"/>
  <c r="H21" i="4"/>
  <c r="H19" i="4"/>
  <c r="H18" i="4"/>
  <c r="H17" i="4"/>
  <c r="N200" i="1" l="1"/>
  <c r="N102" i="1"/>
  <c r="N76" i="1"/>
  <c r="N65" i="1"/>
  <c r="N50" i="1"/>
  <c r="N358" i="1"/>
  <c r="N348" i="1"/>
  <c r="M338" i="1"/>
  <c r="M339" i="1"/>
  <c r="M323" i="1"/>
  <c r="M324" i="1"/>
  <c r="M325" i="1"/>
  <c r="M326" i="1"/>
  <c r="N295" i="1"/>
  <c r="M287" i="1"/>
  <c r="N247" i="1"/>
  <c r="M219" i="1"/>
  <c r="N164" i="1"/>
  <c r="N158" i="1"/>
  <c r="N155" i="1"/>
  <c r="N150" i="1"/>
  <c r="N120" i="1"/>
  <c r="N57" i="1"/>
  <c r="N54" i="1"/>
  <c r="N45" i="1"/>
  <c r="N47" i="1"/>
  <c r="N37" i="1"/>
  <c r="M12" i="1"/>
  <c r="H12" i="6"/>
  <c r="H9" i="6"/>
  <c r="H11" i="6"/>
  <c r="H5" i="6"/>
  <c r="H24" i="6"/>
  <c r="H31" i="6"/>
  <c r="H18" i="6"/>
  <c r="H4" i="6"/>
  <c r="H16" i="6"/>
  <c r="H21" i="6"/>
  <c r="H14" i="6"/>
  <c r="H13" i="6"/>
  <c r="H34" i="6"/>
  <c r="H17" i="6"/>
  <c r="H23" i="6"/>
  <c r="H19" i="6"/>
  <c r="H25" i="6"/>
  <c r="H39" i="6"/>
  <c r="H20" i="6"/>
  <c r="H7" i="6"/>
  <c r="H26" i="6"/>
  <c r="H40" i="6"/>
  <c r="H15" i="6"/>
  <c r="H6" i="6"/>
  <c r="H8" i="6"/>
  <c r="H30" i="6"/>
  <c r="H45" i="6"/>
  <c r="H46" i="6"/>
  <c r="H29" i="6"/>
  <c r="H10" i="6"/>
  <c r="H9" i="7"/>
  <c r="H7" i="7"/>
  <c r="H12" i="7"/>
  <c r="H4" i="7"/>
  <c r="H18" i="7"/>
  <c r="H15" i="7"/>
  <c r="H10" i="7"/>
  <c r="H17" i="7"/>
  <c r="H16" i="7"/>
  <c r="H14" i="7"/>
  <c r="H6" i="7"/>
  <c r="H13" i="7"/>
  <c r="H5" i="7"/>
  <c r="H21" i="7"/>
  <c r="H24" i="7"/>
  <c r="I7" i="5"/>
  <c r="H6" i="5"/>
  <c r="H49" i="5"/>
  <c r="H8" i="5"/>
  <c r="H35" i="5"/>
  <c r="H13" i="5"/>
  <c r="H25" i="5"/>
  <c r="H30" i="5"/>
  <c r="H42" i="5"/>
  <c r="H53" i="5"/>
  <c r="H39" i="5"/>
  <c r="H41" i="5"/>
  <c r="H28" i="5"/>
  <c r="H11" i="5"/>
  <c r="H31" i="5"/>
  <c r="H38" i="5"/>
  <c r="H57" i="5"/>
  <c r="H43" i="5"/>
  <c r="H14" i="5"/>
  <c r="H17" i="5"/>
  <c r="H18" i="5"/>
  <c r="H4" i="5"/>
  <c r="H32" i="5"/>
  <c r="H7" i="5"/>
  <c r="H15" i="5"/>
  <c r="H36" i="5"/>
  <c r="H10" i="5"/>
  <c r="H12" i="5"/>
  <c r="H19" i="5"/>
  <c r="H9" i="5"/>
  <c r="H29" i="5"/>
  <c r="H5" i="5"/>
  <c r="H83" i="4"/>
  <c r="H7" i="4"/>
  <c r="H63" i="4"/>
  <c r="H23" i="4"/>
  <c r="H43" i="4"/>
  <c r="H58" i="4"/>
  <c r="H94" i="4"/>
  <c r="H95" i="4"/>
  <c r="H5" i="4"/>
  <c r="H72" i="4"/>
  <c r="H8" i="4"/>
  <c r="H84" i="4"/>
  <c r="H73" i="4"/>
  <c r="H9" i="4"/>
  <c r="H13" i="4"/>
  <c r="H56" i="4"/>
  <c r="H11" i="4"/>
  <c r="H40" i="4"/>
  <c r="H31" i="4"/>
  <c r="H15" i="4"/>
  <c r="H16" i="4"/>
  <c r="H99" i="4"/>
  <c r="H27" i="4"/>
  <c r="H4" i="4"/>
  <c r="H12" i="4"/>
  <c r="H53" i="4"/>
  <c r="H46" i="4"/>
  <c r="H14" i="4"/>
  <c r="H20" i="4"/>
  <c r="H102" i="4"/>
  <c r="H29" i="4"/>
  <c r="H10" i="4"/>
  <c r="H47" i="4"/>
  <c r="H49" i="4"/>
  <c r="H36" i="4"/>
  <c r="H25" i="4"/>
  <c r="H39" i="4"/>
  <c r="H30" i="4"/>
  <c r="H44" i="4"/>
  <c r="H34" i="4"/>
  <c r="H35" i="4"/>
  <c r="H32" i="4"/>
  <c r="H6" i="4"/>
  <c r="H48" i="4"/>
  <c r="H91" i="3"/>
  <c r="H26" i="3"/>
  <c r="H30" i="3"/>
  <c r="H64" i="3"/>
  <c r="H54" i="3"/>
  <c r="H21" i="3"/>
  <c r="H68" i="3"/>
  <c r="H85" i="3"/>
  <c r="H78" i="3"/>
  <c r="H22" i="3"/>
  <c r="H90" i="3"/>
  <c r="H52" i="3"/>
  <c r="H89" i="3"/>
  <c r="H10" i="3"/>
  <c r="H42" i="3"/>
  <c r="H6" i="3"/>
  <c r="H38" i="3"/>
  <c r="H39" i="3"/>
  <c r="H74" i="3"/>
  <c r="H47" i="3"/>
  <c r="H63" i="3"/>
  <c r="H31" i="3"/>
  <c r="H87" i="3"/>
  <c r="H97" i="3"/>
  <c r="H77" i="3"/>
  <c r="H15" i="3"/>
  <c r="H20" i="3"/>
  <c r="H55" i="3"/>
  <c r="H46" i="3"/>
  <c r="H82" i="3"/>
  <c r="H8" i="3"/>
  <c r="H45" i="3"/>
  <c r="H12" i="3"/>
  <c r="H49" i="3"/>
  <c r="H34" i="3"/>
  <c r="H37" i="3"/>
  <c r="H32" i="3"/>
  <c r="H71" i="3"/>
  <c r="H83" i="3"/>
  <c r="H79" i="3"/>
  <c r="H70" i="3"/>
  <c r="H43" i="3"/>
  <c r="H44" i="3"/>
  <c r="H84" i="3"/>
  <c r="H25" i="3"/>
  <c r="H51" i="3"/>
  <c r="H4" i="3"/>
  <c r="H88" i="3"/>
  <c r="H73" i="3"/>
  <c r="H7" i="3"/>
  <c r="H5" i="3"/>
  <c r="H57" i="3"/>
  <c r="H41" i="3"/>
  <c r="H53" i="3"/>
  <c r="H86" i="3"/>
  <c r="H17" i="3"/>
  <c r="H61" i="3"/>
  <c r="H92" i="3"/>
  <c r="H33" i="3"/>
  <c r="H13" i="3"/>
  <c r="H48" i="3"/>
  <c r="H40" i="3"/>
  <c r="H60" i="3"/>
  <c r="H28" i="3"/>
  <c r="H24" i="3"/>
  <c r="H65" i="3"/>
  <c r="H69" i="3"/>
  <c r="H96" i="3"/>
  <c r="H19" i="3"/>
  <c r="H62" i="3"/>
  <c r="H35" i="3"/>
  <c r="H11" i="3"/>
  <c r="H94" i="3"/>
  <c r="H29" i="3"/>
  <c r="H16" i="3"/>
  <c r="H76" i="3"/>
  <c r="H36" i="3"/>
  <c r="H93" i="3"/>
  <c r="H95" i="3"/>
  <c r="H58" i="3"/>
  <c r="H14" i="3"/>
  <c r="H81" i="3"/>
  <c r="H56" i="3"/>
  <c r="H18" i="3"/>
  <c r="H66" i="3"/>
  <c r="H50" i="3"/>
  <c r="H23" i="3"/>
  <c r="H72" i="3"/>
  <c r="H80" i="3"/>
  <c r="H59" i="3"/>
  <c r="H67" i="3"/>
  <c r="H75" i="3"/>
  <c r="H27" i="3"/>
  <c r="N338" i="1" l="1"/>
  <c r="H8" i="7"/>
  <c r="H28" i="6"/>
  <c r="H33" i="4"/>
  <c r="H9" i="3"/>
  <c r="M380" i="1"/>
  <c r="M379" i="1"/>
  <c r="M378" i="1"/>
  <c r="M377" i="1"/>
  <c r="M376" i="1"/>
  <c r="M375" i="1"/>
  <c r="M374" i="1"/>
  <c r="N374" i="1" s="1"/>
  <c r="M373" i="1"/>
  <c r="N373" i="1" s="1"/>
  <c r="M372" i="1"/>
  <c r="M371" i="1"/>
  <c r="M370" i="1"/>
  <c r="M369" i="1"/>
  <c r="M368" i="1"/>
  <c r="N368" i="1" s="1"/>
  <c r="M367" i="1"/>
  <c r="M366" i="1"/>
  <c r="M365" i="1"/>
  <c r="N365" i="1" s="1"/>
  <c r="M364" i="1"/>
  <c r="N364" i="1" s="1"/>
  <c r="M363" i="1"/>
  <c r="N363" i="1" s="1"/>
  <c r="M362" i="1"/>
  <c r="M361" i="1"/>
  <c r="M360" i="1"/>
  <c r="N360" i="1" s="1"/>
  <c r="M357" i="1"/>
  <c r="N357" i="1" s="1"/>
  <c r="M356" i="1"/>
  <c r="M355" i="1"/>
  <c r="M354" i="1"/>
  <c r="M353" i="1"/>
  <c r="M352" i="1"/>
  <c r="M351" i="1"/>
  <c r="M350" i="1"/>
  <c r="N350" i="1" s="1"/>
  <c r="M346" i="1"/>
  <c r="M345" i="1"/>
  <c r="M344" i="1"/>
  <c r="N344" i="1" s="1"/>
  <c r="M343" i="1"/>
  <c r="N343" i="1" s="1"/>
  <c r="M342" i="1"/>
  <c r="N342" i="1" s="1"/>
  <c r="M341" i="1"/>
  <c r="M340" i="1"/>
  <c r="M337" i="1"/>
  <c r="N337" i="1" s="1"/>
  <c r="M336" i="1"/>
  <c r="N336" i="1" s="1"/>
  <c r="M335" i="1"/>
  <c r="M334" i="1"/>
  <c r="M333" i="1"/>
  <c r="M332" i="1"/>
  <c r="N332" i="1" s="1"/>
  <c r="M331" i="1"/>
  <c r="M330" i="1"/>
  <c r="M329" i="1"/>
  <c r="M328" i="1"/>
  <c r="N328" i="1" s="1"/>
  <c r="M322" i="1"/>
  <c r="N322" i="1" s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N309" i="1" s="1"/>
  <c r="M308" i="1"/>
  <c r="N308" i="1" s="1"/>
  <c r="M307" i="1"/>
  <c r="M306" i="1"/>
  <c r="M305" i="1"/>
  <c r="M304" i="1"/>
  <c r="M303" i="1"/>
  <c r="M302" i="1"/>
  <c r="M301" i="1"/>
  <c r="M300" i="1"/>
  <c r="M299" i="1"/>
  <c r="M298" i="1"/>
  <c r="M297" i="1"/>
  <c r="M294" i="1"/>
  <c r="M293" i="1"/>
  <c r="M292" i="1"/>
  <c r="M291" i="1"/>
  <c r="M290" i="1"/>
  <c r="M289" i="1"/>
  <c r="M288" i="1"/>
  <c r="N288" i="1" s="1"/>
  <c r="M285" i="1"/>
  <c r="N285" i="1" s="1"/>
  <c r="M284" i="1"/>
  <c r="M283" i="1"/>
  <c r="N282" i="1"/>
  <c r="M282" i="1"/>
  <c r="M281" i="1"/>
  <c r="M280" i="1"/>
  <c r="M279" i="1"/>
  <c r="N279" i="1" s="1"/>
  <c r="M278" i="1"/>
  <c r="N278" i="1" s="1"/>
  <c r="M277" i="1"/>
  <c r="M276" i="1"/>
  <c r="M275" i="1"/>
  <c r="N275" i="1" s="1"/>
  <c r="M274" i="1"/>
  <c r="N274" i="1" s="1"/>
  <c r="M273" i="1"/>
  <c r="N273" i="1" s="1"/>
  <c r="M272" i="1"/>
  <c r="N272" i="1" s="1"/>
  <c r="M271" i="1"/>
  <c r="M270" i="1"/>
  <c r="M269" i="1"/>
  <c r="N269" i="1" s="1"/>
  <c r="M267" i="1"/>
  <c r="M266" i="1"/>
  <c r="M265" i="1"/>
  <c r="M264" i="1"/>
  <c r="M263" i="1"/>
  <c r="N263" i="1" s="1"/>
  <c r="M260" i="1"/>
  <c r="M259" i="1"/>
  <c r="N258" i="1"/>
  <c r="M258" i="1"/>
  <c r="M256" i="1"/>
  <c r="M255" i="1"/>
  <c r="M254" i="1"/>
  <c r="M253" i="1"/>
  <c r="M252" i="1"/>
  <c r="M251" i="1"/>
  <c r="M250" i="1"/>
  <c r="M249" i="1"/>
  <c r="N246" i="1"/>
  <c r="M246" i="1"/>
  <c r="M245" i="1"/>
  <c r="M244" i="1"/>
  <c r="M243" i="1"/>
  <c r="M242" i="1"/>
  <c r="M241" i="1"/>
  <c r="M240" i="1"/>
  <c r="M239" i="1"/>
  <c r="M238" i="1"/>
  <c r="M236" i="1"/>
  <c r="M235" i="1"/>
  <c r="M232" i="1"/>
  <c r="M231" i="1"/>
  <c r="M230" i="1"/>
  <c r="N230" i="1" s="1"/>
  <c r="M229" i="1"/>
  <c r="M228" i="1"/>
  <c r="M227" i="1"/>
  <c r="M226" i="1"/>
  <c r="M225" i="1"/>
  <c r="M224" i="1"/>
  <c r="M223" i="1"/>
  <c r="M222" i="1"/>
  <c r="M221" i="1"/>
  <c r="N221" i="1" s="1"/>
  <c r="M220" i="1"/>
  <c r="N219" i="1" s="1"/>
  <c r="M218" i="1"/>
  <c r="N218" i="1" s="1"/>
  <c r="M216" i="1"/>
  <c r="M215" i="1"/>
  <c r="N214" i="1" s="1"/>
  <c r="M213" i="1"/>
  <c r="M212" i="1"/>
  <c r="M211" i="1"/>
  <c r="M210" i="1"/>
  <c r="M209" i="1"/>
  <c r="M208" i="1"/>
  <c r="N207" i="1"/>
  <c r="M207" i="1"/>
  <c r="M206" i="1"/>
  <c r="M205" i="1"/>
  <c r="M204" i="1"/>
  <c r="N204" i="1" s="1"/>
  <c r="M203" i="1"/>
  <c r="M202" i="1"/>
  <c r="M199" i="1"/>
  <c r="M198" i="1"/>
  <c r="M196" i="1"/>
  <c r="M195" i="1"/>
  <c r="N194" i="1"/>
  <c r="M194" i="1"/>
  <c r="N193" i="1"/>
  <c r="M193" i="1"/>
  <c r="M192" i="1"/>
  <c r="M191" i="1"/>
  <c r="M189" i="1"/>
  <c r="M188" i="1"/>
  <c r="M187" i="1"/>
  <c r="N187" i="1" s="1"/>
  <c r="M186" i="1"/>
  <c r="M185" i="1"/>
  <c r="N184" i="1"/>
  <c r="M184" i="1"/>
  <c r="M183" i="1"/>
  <c r="M182" i="1"/>
  <c r="M181" i="1"/>
  <c r="N181" i="1" s="1"/>
  <c r="M180" i="1"/>
  <c r="M179" i="1"/>
  <c r="M178" i="1"/>
  <c r="M177" i="1"/>
  <c r="M176" i="1"/>
  <c r="M175" i="1"/>
  <c r="N175" i="1" s="1"/>
  <c r="N174" i="1"/>
  <c r="M174" i="1"/>
  <c r="M173" i="1"/>
  <c r="M172" i="1"/>
  <c r="M171" i="1"/>
  <c r="N171" i="1" s="1"/>
  <c r="M170" i="1"/>
  <c r="M169" i="1"/>
  <c r="N168" i="1"/>
  <c r="M168" i="1"/>
  <c r="M167" i="1"/>
  <c r="M166" i="1"/>
  <c r="M163" i="1"/>
  <c r="N163" i="1" s="1"/>
  <c r="M161" i="1"/>
  <c r="M160" i="1"/>
  <c r="M157" i="1"/>
  <c r="N157" i="1" s="1"/>
  <c r="M154" i="1"/>
  <c r="M153" i="1"/>
  <c r="M152" i="1"/>
  <c r="N152" i="1" s="1"/>
  <c r="M149" i="1"/>
  <c r="N149" i="1" s="1"/>
  <c r="M148" i="1"/>
  <c r="M147" i="1"/>
  <c r="M145" i="1"/>
  <c r="N145" i="1" s="1"/>
  <c r="M144" i="1"/>
  <c r="M143" i="1"/>
  <c r="M142" i="1"/>
  <c r="M141" i="1"/>
  <c r="M140" i="1"/>
  <c r="M139" i="1"/>
  <c r="M138" i="1"/>
  <c r="M137" i="1"/>
  <c r="N137" i="1" s="1"/>
  <c r="M136" i="1"/>
  <c r="M135" i="1"/>
  <c r="M134" i="1"/>
  <c r="M133" i="1"/>
  <c r="M132" i="1"/>
  <c r="M131" i="1"/>
  <c r="M130" i="1"/>
  <c r="M129" i="1"/>
  <c r="M127" i="1"/>
  <c r="M126" i="1"/>
  <c r="M125" i="1"/>
  <c r="M124" i="1"/>
  <c r="M123" i="1"/>
  <c r="M122" i="1"/>
  <c r="N122" i="1" s="1"/>
  <c r="M119" i="1"/>
  <c r="M118" i="1"/>
  <c r="M117" i="1"/>
  <c r="M116" i="1"/>
  <c r="M114" i="1"/>
  <c r="M113" i="1"/>
  <c r="M112" i="1"/>
  <c r="M111" i="1"/>
  <c r="M110" i="1"/>
  <c r="M109" i="1"/>
  <c r="M108" i="1"/>
  <c r="M107" i="1"/>
  <c r="N106" i="1"/>
  <c r="M106" i="1"/>
  <c r="M105" i="1"/>
  <c r="M104" i="1"/>
  <c r="M101" i="1"/>
  <c r="M100" i="1"/>
  <c r="N99" i="1"/>
  <c r="M99" i="1"/>
  <c r="N98" i="1"/>
  <c r="M98" i="1"/>
  <c r="M97" i="1"/>
  <c r="M96" i="1"/>
  <c r="M93" i="1"/>
  <c r="M92" i="1"/>
  <c r="M91" i="1"/>
  <c r="M90" i="1"/>
  <c r="M88" i="1"/>
  <c r="N88" i="1" s="1"/>
  <c r="M87" i="1"/>
  <c r="M86" i="1"/>
  <c r="M82" i="1"/>
  <c r="M81" i="1"/>
  <c r="M80" i="1"/>
  <c r="M79" i="1"/>
  <c r="N75" i="1"/>
  <c r="M75" i="1"/>
  <c r="N74" i="1"/>
  <c r="M74" i="1"/>
  <c r="M73" i="1"/>
  <c r="M72" i="1"/>
  <c r="M71" i="1"/>
  <c r="M70" i="1"/>
  <c r="M69" i="1"/>
  <c r="M68" i="1"/>
  <c r="M64" i="1"/>
  <c r="M63" i="1"/>
  <c r="M62" i="1"/>
  <c r="M61" i="1"/>
  <c r="M60" i="1"/>
  <c r="M59" i="1"/>
  <c r="M53" i="1"/>
  <c r="M52" i="1"/>
  <c r="M44" i="1"/>
  <c r="M43" i="1"/>
  <c r="M42" i="1"/>
  <c r="M41" i="1"/>
  <c r="M39" i="1"/>
  <c r="N39" i="1" s="1"/>
  <c r="M36" i="1"/>
  <c r="M35" i="1"/>
  <c r="M34" i="1"/>
  <c r="M33" i="1"/>
  <c r="M32" i="1"/>
  <c r="M31" i="1"/>
  <c r="M30" i="1"/>
  <c r="M29" i="1"/>
  <c r="M28" i="1"/>
  <c r="M27" i="1"/>
  <c r="M26" i="1"/>
  <c r="M25" i="1"/>
  <c r="M22" i="1"/>
  <c r="N22" i="1" s="1"/>
  <c r="M21" i="1"/>
  <c r="M20" i="1"/>
  <c r="M16" i="1"/>
  <c r="M15" i="1"/>
  <c r="M14" i="1"/>
  <c r="M13" i="1"/>
  <c r="M11" i="1"/>
  <c r="M10" i="1"/>
  <c r="M9" i="1"/>
  <c r="M8" i="1"/>
  <c r="M7" i="1"/>
  <c r="M6" i="1"/>
  <c r="M5" i="1"/>
  <c r="N235" i="1" l="1"/>
  <c r="N266" i="1"/>
  <c r="N255" i="1"/>
  <c r="N371" i="1"/>
  <c r="N379" i="1"/>
  <c r="N131" i="1"/>
  <c r="N116" i="1"/>
  <c r="N15" i="1"/>
  <c r="N43" i="1"/>
  <c r="N135" i="1"/>
  <c r="N123" i="1"/>
  <c r="N276" i="1"/>
  <c r="N280" i="1"/>
  <c r="N345" i="1"/>
  <c r="N109" i="1"/>
  <c r="N113" i="1"/>
  <c r="N118" i="1"/>
  <c r="N133" i="1"/>
  <c r="N182" i="1"/>
  <c r="N185" i="1"/>
  <c r="N210" i="1"/>
  <c r="N302" i="1"/>
  <c r="N306" i="1"/>
  <c r="N351" i="1"/>
  <c r="N249" i="1"/>
  <c r="N7" i="1"/>
  <c r="N251" i="1"/>
  <c r="N270" i="1"/>
  <c r="N361" i="1"/>
  <c r="N369" i="1"/>
  <c r="N291" i="1"/>
  <c r="N125" i="1"/>
  <c r="N238" i="1"/>
  <c r="N297" i="1"/>
  <c r="N13" i="1"/>
  <c r="N20" i="1"/>
  <c r="N41" i="1"/>
  <c r="N52" i="1"/>
  <c r="N90" i="1"/>
  <c r="N9" i="1"/>
  <c r="N191" i="1"/>
  <c r="N195" i="1"/>
  <c r="N202" i="1"/>
  <c r="N314" i="1"/>
  <c r="N318" i="1"/>
  <c r="N377" i="1"/>
  <c r="N79" i="1"/>
  <c r="N92" i="1"/>
  <c r="N129" i="1"/>
  <c r="N147" i="1"/>
  <c r="N153" i="1"/>
  <c r="N188" i="1"/>
  <c r="N216" i="1"/>
  <c r="N264" i="1"/>
  <c r="N333" i="1"/>
  <c r="N355" i="1"/>
  <c r="N375" i="1"/>
  <c r="N329" i="1"/>
  <c r="N5" i="1"/>
  <c r="N25" i="1"/>
  <c r="N29" i="1"/>
  <c r="N33" i="1"/>
  <c r="N61" i="1"/>
  <c r="N68" i="1"/>
  <c r="N96" i="1"/>
  <c r="N100" i="1"/>
  <c r="N107" i="1"/>
  <c r="N111" i="1"/>
  <c r="N138" i="1"/>
  <c r="N142" i="1"/>
  <c r="N160" i="1"/>
  <c r="N176" i="1"/>
  <c r="N198" i="1"/>
  <c r="N205" i="1"/>
  <c r="N208" i="1"/>
  <c r="N212" i="1"/>
  <c r="N224" i="1"/>
  <c r="N228" i="1"/>
  <c r="N231" i="1"/>
  <c r="N240" i="1"/>
  <c r="N244" i="1"/>
  <c r="N259" i="1"/>
  <c r="N304" i="1"/>
  <c r="N312" i="1"/>
  <c r="N316" i="1"/>
  <c r="N320" i="1"/>
  <c r="N353" i="1"/>
  <c r="N366" i="1"/>
  <c r="N27" i="1"/>
  <c r="N31" i="1"/>
  <c r="N35" i="1"/>
  <c r="N59" i="1"/>
  <c r="N63" i="1"/>
  <c r="N70" i="1"/>
  <c r="N72" i="1"/>
  <c r="N81" i="1"/>
  <c r="N86" i="1"/>
  <c r="N140" i="1"/>
  <c r="N166" i="1"/>
  <c r="N169" i="1"/>
  <c r="N172" i="1"/>
  <c r="N178" i="1"/>
  <c r="N222" i="1"/>
  <c r="N226" i="1"/>
  <c r="N242" i="1"/>
  <c r="N253" i="1"/>
  <c r="N283" i="1"/>
  <c r="N289" i="1"/>
  <c r="N293" i="1"/>
  <c r="N299" i="1"/>
  <c r="N310" i="1"/>
  <c r="N340" i="1"/>
</calcChain>
</file>

<file path=xl/sharedStrings.xml><?xml version="1.0" encoding="utf-8"?>
<sst xmlns="http://schemas.openxmlformats.org/spreadsheetml/2006/main" count="3902" uniqueCount="625">
  <si>
    <t>AREA 13 - Winter Show Jumping League 2025-26</t>
  </si>
  <si>
    <t>First Name</t>
  </si>
  <si>
    <t>Last Name</t>
  </si>
  <si>
    <t>Horse/Pony</t>
  </si>
  <si>
    <t>Branch</t>
  </si>
  <si>
    <t>Height</t>
  </si>
  <si>
    <t>GS SJ
21 Sept</t>
  </si>
  <si>
    <t>WPC SJ
5 Oct</t>
  </si>
  <si>
    <t>HHN SJ
26 Oct</t>
  </si>
  <si>
    <t>LL SJ
29 Oct</t>
  </si>
  <si>
    <t>GH SJ
8 Nov</t>
  </si>
  <si>
    <t>B&amp;SC SJ
4 Jan</t>
  </si>
  <si>
    <t>SF SJ QUAL
1 Feb</t>
  </si>
  <si>
    <t>TOTAL LEAGUE POINTS</t>
  </si>
  <si>
    <t>POINTS FOR OVERALL LEAGUE</t>
  </si>
  <si>
    <t>Autumn</t>
  </si>
  <si>
    <t>Anderson</t>
  </si>
  <si>
    <t>Juliette</t>
  </si>
  <si>
    <t>PC70</t>
  </si>
  <si>
    <t>PC80</t>
  </si>
  <si>
    <t>Olivia</t>
  </si>
  <si>
    <t>Babbs</t>
  </si>
  <si>
    <t>TULIP</t>
  </si>
  <si>
    <t>Hambledon Hunt (North)</t>
  </si>
  <si>
    <t>PC60</t>
  </si>
  <si>
    <t>Flora</t>
  </si>
  <si>
    <t>Baggott</t>
  </si>
  <si>
    <t>PENNY</t>
  </si>
  <si>
    <t>Lord Leconfield Hunt</t>
  </si>
  <si>
    <t>Esme</t>
  </si>
  <si>
    <t>ROWAN PRINCE</t>
  </si>
  <si>
    <t>Jacob</t>
  </si>
  <si>
    <t>Barker</t>
  </si>
  <si>
    <t>MASTER BLUE MOON</t>
  </si>
  <si>
    <t>Garth South</t>
  </si>
  <si>
    <t>PC90</t>
  </si>
  <si>
    <t>PC100</t>
  </si>
  <si>
    <t>Georgina</t>
  </si>
  <si>
    <t>Barton-Smith</t>
  </si>
  <si>
    <t>LCS FIRECRACKER</t>
  </si>
  <si>
    <t>LSC FIRE CRACKER</t>
  </si>
  <si>
    <t>Bartholomew</t>
  </si>
  <si>
    <t>Bell</t>
  </si>
  <si>
    <t>CONNAGHT SCHWEPPS</t>
  </si>
  <si>
    <t>Hampshire Hunt</t>
  </si>
  <si>
    <t>PC110</t>
  </si>
  <si>
    <t>Lauren</t>
  </si>
  <si>
    <t>Bendell</t>
  </si>
  <si>
    <t>Hambledon Hunt North</t>
  </si>
  <si>
    <t>Amelia</t>
  </si>
  <si>
    <t>Bibby</t>
  </si>
  <si>
    <t>STAR COMMANDER</t>
  </si>
  <si>
    <t>Hattie</t>
  </si>
  <si>
    <t>Biles</t>
  </si>
  <si>
    <t>BILLY ARUNDEL</t>
  </si>
  <si>
    <t>Petersfield</t>
  </si>
  <si>
    <t>Erin</t>
  </si>
  <si>
    <t>Brown</t>
  </si>
  <si>
    <t>Lisnabrack Champ</t>
  </si>
  <si>
    <t>Felicita</t>
  </si>
  <si>
    <t>Burnett</t>
  </si>
  <si>
    <t>Cadfach Gethyn</t>
  </si>
  <si>
    <t>Vine</t>
  </si>
  <si>
    <t>Georgie</t>
  </si>
  <si>
    <t>Calthorpe</t>
  </si>
  <si>
    <t>DAVE</t>
  </si>
  <si>
    <t>Freddie</t>
  </si>
  <si>
    <t>SUNDANCE</t>
  </si>
  <si>
    <t>Tabitha Jamieson</t>
  </si>
  <si>
    <t>Card</t>
  </si>
  <si>
    <t>FLEUR (IDA)</t>
  </si>
  <si>
    <t>Siena</t>
  </si>
  <si>
    <t>Caren-Wilson</t>
  </si>
  <si>
    <t>Conker</t>
  </si>
  <si>
    <t>Mia</t>
  </si>
  <si>
    <t>Carter</t>
  </si>
  <si>
    <t>DINKY DAN</t>
  </si>
  <si>
    <t>Tabby</t>
  </si>
  <si>
    <t>FREDDIE FLY</t>
  </si>
  <si>
    <t>Jodi</t>
  </si>
  <si>
    <t>MED NIGHT KING ARTHUR</t>
  </si>
  <si>
    <t>Wokingham</t>
  </si>
  <si>
    <t>Lily</t>
  </si>
  <si>
    <t>Carvell</t>
  </si>
  <si>
    <t>Knight</t>
  </si>
  <si>
    <t>South Berks</t>
  </si>
  <si>
    <t>Melody</t>
  </si>
  <si>
    <t>Channon</t>
  </si>
  <si>
    <t>BANJO</t>
  </si>
  <si>
    <t>Cowdray Hunt</t>
  </si>
  <si>
    <t>GATO</t>
  </si>
  <si>
    <t>Oliver</t>
  </si>
  <si>
    <t>Chant</t>
  </si>
  <si>
    <t>Ashwey Patchwork Sparrow</t>
  </si>
  <si>
    <t>Espana Rio</t>
  </si>
  <si>
    <t>Alice</t>
  </si>
  <si>
    <t>Ultimate Black</t>
  </si>
  <si>
    <t>Darcy</t>
  </si>
  <si>
    <t>Christie</t>
  </si>
  <si>
    <t>Claridge</t>
  </si>
  <si>
    <t>Jupiter De Kerser</t>
  </si>
  <si>
    <t>Mabel</t>
  </si>
  <si>
    <t>Cochrane</t>
  </si>
  <si>
    <t>Cabra Jess</t>
  </si>
  <si>
    <t>Garth Hunt</t>
  </si>
  <si>
    <t>Maisie</t>
  </si>
  <si>
    <t>Conway</t>
  </si>
  <si>
    <t>Liath</t>
  </si>
  <si>
    <t>Chiddingfold</t>
  </si>
  <si>
    <t>Silver</t>
  </si>
  <si>
    <t>Sienna</t>
  </si>
  <si>
    <t>Cook</t>
  </si>
  <si>
    <t>MERRYLEGS</t>
  </si>
  <si>
    <t>Edward</t>
  </si>
  <si>
    <t>Cooling</t>
  </si>
  <si>
    <t>Squirrell</t>
  </si>
  <si>
    <t>Rosie</t>
  </si>
  <si>
    <t>Cooper</t>
  </si>
  <si>
    <t>MILTON</t>
  </si>
  <si>
    <t>Hannah</t>
  </si>
  <si>
    <t>Archie Hall</t>
  </si>
  <si>
    <t>Copestake</t>
  </si>
  <si>
    <t>FERTIANA JOE</t>
  </si>
  <si>
    <t>GLENGOYNE</t>
  </si>
  <si>
    <t>Daisy</t>
  </si>
  <si>
    <t>Cox</t>
  </si>
  <si>
    <t>Haygate Champagne Super Nova</t>
  </si>
  <si>
    <t>Zoe</t>
  </si>
  <si>
    <t>Mavis Malone</t>
  </si>
  <si>
    <t>Archie</t>
  </si>
  <si>
    <t>Crumley</t>
  </si>
  <si>
    <t>TIGGY</t>
  </si>
  <si>
    <t>Day</t>
  </si>
  <si>
    <t>CHICO</t>
  </si>
  <si>
    <t>Holly</t>
  </si>
  <si>
    <t>Delport</t>
  </si>
  <si>
    <t>Foxheys Golden Storm</t>
  </si>
  <si>
    <t>Abigail</t>
  </si>
  <si>
    <t>Dennett</t>
  </si>
  <si>
    <t>LUCKY LANE ROCKET</t>
  </si>
  <si>
    <t>Katie</t>
  </si>
  <si>
    <t>TILDA</t>
  </si>
  <si>
    <t>Clementina</t>
  </si>
  <si>
    <t>Drought</t>
  </si>
  <si>
    <t>HAMMERWOOD FIREFLY</t>
  </si>
  <si>
    <t>Clementine</t>
  </si>
  <si>
    <t>Jenna</t>
  </si>
  <si>
    <t>Elliott</t>
  </si>
  <si>
    <t>GOODNESS GRACIOUS ME</t>
  </si>
  <si>
    <t>Lyla</t>
  </si>
  <si>
    <t>SCOOBIE</t>
  </si>
  <si>
    <t>Alicia</t>
  </si>
  <si>
    <t>Farmer</t>
  </si>
  <si>
    <t>French Lady</t>
  </si>
  <si>
    <t>South Berkshire</t>
  </si>
  <si>
    <t>Ellisia-May</t>
  </si>
  <si>
    <t>Fawcett</t>
  </si>
  <si>
    <t>TIRFFAL SHADOW LADY</t>
  </si>
  <si>
    <t>Elsa</t>
  </si>
  <si>
    <t>Fearon</t>
  </si>
  <si>
    <t>HILLGARTH LORDS VICTORY</t>
  </si>
  <si>
    <t>Sam</t>
  </si>
  <si>
    <t>Fidgen</t>
  </si>
  <si>
    <t>Charlie Chazz</t>
  </si>
  <si>
    <t>Trinity</t>
  </si>
  <si>
    <t>Ford</t>
  </si>
  <si>
    <t>LADY LIBERTY</t>
  </si>
  <si>
    <t>Franks</t>
  </si>
  <si>
    <t>NEO</t>
  </si>
  <si>
    <t>Georgiana</t>
  </si>
  <si>
    <t>Fuggle</t>
  </si>
  <si>
    <t>Mattie</t>
  </si>
  <si>
    <t>Filly</t>
  </si>
  <si>
    <t>Gibbs</t>
  </si>
  <si>
    <t>BRENDAN</t>
  </si>
  <si>
    <t>Isla</t>
  </si>
  <si>
    <t>Gordon</t>
  </si>
  <si>
    <t>OREO</t>
  </si>
  <si>
    <t>Jessica</t>
  </si>
  <si>
    <t>Harris</t>
  </si>
  <si>
    <t>Winton Ragged Robin</t>
  </si>
  <si>
    <t>Bridgeview Lad</t>
  </si>
  <si>
    <t>Serena</t>
  </si>
  <si>
    <t>Hayes</t>
  </si>
  <si>
    <t>Sally</t>
  </si>
  <si>
    <t>Aria</t>
  </si>
  <si>
    <t>Helling</t>
  </si>
  <si>
    <t>Bay Hill</t>
  </si>
  <si>
    <t>Grace</t>
  </si>
  <si>
    <t>Holland</t>
  </si>
  <si>
    <t>Woody</t>
  </si>
  <si>
    <t>Rosa</t>
  </si>
  <si>
    <t>Hood</t>
  </si>
  <si>
    <t>Florence</t>
  </si>
  <si>
    <t>WEATHEROAK MANOR OLWENA</t>
  </si>
  <si>
    <t>Emilia</t>
  </si>
  <si>
    <t>Hotston</t>
  </si>
  <si>
    <t>MR FRANKIE</t>
  </si>
  <si>
    <t>Howick</t>
  </si>
  <si>
    <t>THE JAZZ MAN</t>
  </si>
  <si>
    <t>Jess</t>
  </si>
  <si>
    <t>Ingham</t>
  </si>
  <si>
    <t>BALLYLEE BOY</t>
  </si>
  <si>
    <t>LATES ECLIPSE</t>
  </si>
  <si>
    <t>Fredrik</t>
  </si>
  <si>
    <t>Jackson</t>
  </si>
  <si>
    <t>PIPPIN</t>
  </si>
  <si>
    <t>Janes</t>
  </si>
  <si>
    <t>SPOT</t>
  </si>
  <si>
    <t>Isle of Wight</t>
  </si>
  <si>
    <t>Keira</t>
  </si>
  <si>
    <t>Jones</t>
  </si>
  <si>
    <t>Seraphina</t>
  </si>
  <si>
    <t>Jowett</t>
  </si>
  <si>
    <t>GOLDIE</t>
  </si>
  <si>
    <t>Michael</t>
  </si>
  <si>
    <t>Kelly</t>
  </si>
  <si>
    <t>Dimples Dilema</t>
  </si>
  <si>
    <t>LILLY</t>
  </si>
  <si>
    <t>Bureside wonder</t>
  </si>
  <si>
    <t>Evie</t>
  </si>
  <si>
    <t>Kennedy</t>
  </si>
  <si>
    <t>DEAR PRUDENCE</t>
  </si>
  <si>
    <t>Zara</t>
  </si>
  <si>
    <t>DIVINE SECRET</t>
  </si>
  <si>
    <t>Larkcom-Cox</t>
  </si>
  <si>
    <t>Oscar Wisky</t>
  </si>
  <si>
    <t>Verity</t>
  </si>
  <si>
    <t>Leggett</t>
  </si>
  <si>
    <t>HARLEY VZ</t>
  </si>
  <si>
    <t>Camilla</t>
  </si>
  <si>
    <t>Lim-Goulder</t>
  </si>
  <si>
    <t>LANGTOFTEGAARD LAMBORGHINI</t>
  </si>
  <si>
    <t>ROCKMOUNT CASPER</t>
  </si>
  <si>
    <t>SILVERLININGS TOUCH OF CLASS</t>
  </si>
  <si>
    <t>Annabel</t>
  </si>
  <si>
    <t>Liverton</t>
  </si>
  <si>
    <t>Lucky Lane Bovril</t>
  </si>
  <si>
    <t>Darcey</t>
  </si>
  <si>
    <t>Low</t>
  </si>
  <si>
    <t>ANNAGHBAY REDPARK ISABELLA</t>
  </si>
  <si>
    <t>Bella</t>
  </si>
  <si>
    <t>Lumb</t>
  </si>
  <si>
    <t>Ohio Vd Hunters</t>
  </si>
  <si>
    <t>Mckenzie</t>
  </si>
  <si>
    <t>OLLIE</t>
  </si>
  <si>
    <t>Ollie</t>
  </si>
  <si>
    <t>Esmé</t>
  </si>
  <si>
    <t>Mendoza</t>
  </si>
  <si>
    <t>CHASE</t>
  </si>
  <si>
    <t>Menzies</t>
  </si>
  <si>
    <t>CHESTER</t>
  </si>
  <si>
    <t>Julius</t>
  </si>
  <si>
    <t>Mesterhazy-Foster</t>
  </si>
  <si>
    <t>Persephone</t>
  </si>
  <si>
    <t>Nyton Cornelius Fudge</t>
  </si>
  <si>
    <t>Mitchell</t>
  </si>
  <si>
    <t>Bruce</t>
  </si>
  <si>
    <t>Daisy-Mai</t>
  </si>
  <si>
    <t>DILTONS LUNA MOON</t>
  </si>
  <si>
    <t>Connie</t>
  </si>
  <si>
    <t>Mumby</t>
  </si>
  <si>
    <t>Murphy</t>
  </si>
  <si>
    <t>Nottingham</t>
  </si>
  <si>
    <t>COLIN III</t>
  </si>
  <si>
    <t>MACKNEY CONNIES LASS</t>
  </si>
  <si>
    <t>Isabelle</t>
  </si>
  <si>
    <t>CLOIGEN FAIR PIPA</t>
  </si>
  <si>
    <t>Alivia</t>
  </si>
  <si>
    <t>Palmer</t>
  </si>
  <si>
    <t>Hermione</t>
  </si>
  <si>
    <t>Tabitha</t>
  </si>
  <si>
    <t>Palmer-Savage</t>
  </si>
  <si>
    <t>Crosstown Shadow</t>
  </si>
  <si>
    <t>Arabella</t>
  </si>
  <si>
    <t>Paterson</t>
  </si>
  <si>
    <t>THE ELVIS</t>
  </si>
  <si>
    <t>Arthur</t>
  </si>
  <si>
    <t>Peate</t>
  </si>
  <si>
    <t>FLYER</t>
  </si>
  <si>
    <t>Charley</t>
  </si>
  <si>
    <t>Phillips</t>
  </si>
  <si>
    <t>SLIGO MR CRUISE</t>
  </si>
  <si>
    <t>Charlie</t>
  </si>
  <si>
    <t>Plunkett</t>
  </si>
  <si>
    <t>DIEGO</t>
  </si>
  <si>
    <t>Harry</t>
  </si>
  <si>
    <t>SCOOBY</t>
  </si>
  <si>
    <t>Megan</t>
  </si>
  <si>
    <t>THE LONGHOUSE FLASHMAN</t>
  </si>
  <si>
    <t>Rebecca</t>
  </si>
  <si>
    <t>Puddick</t>
  </si>
  <si>
    <t>BLACKWOODLAND JOKER</t>
  </si>
  <si>
    <t>Amilie</t>
  </si>
  <si>
    <t>Pulleyn</t>
  </si>
  <si>
    <t>TROY</t>
  </si>
  <si>
    <t>The Girl From the Top of the Hill</t>
  </si>
  <si>
    <t>Read</t>
  </si>
  <si>
    <t>POWER PACK</t>
  </si>
  <si>
    <t>Clara</t>
  </si>
  <si>
    <t>Reaser</t>
  </si>
  <si>
    <t>ERIN’S COMMANDER</t>
  </si>
  <si>
    <t>Eva</t>
  </si>
  <si>
    <t>Rishworth</t>
  </si>
  <si>
    <t>BEANIE</t>
  </si>
  <si>
    <t>Roach</t>
  </si>
  <si>
    <t>Nugget</t>
  </si>
  <si>
    <t>Evelina</t>
  </si>
  <si>
    <t>Roberts</t>
  </si>
  <si>
    <t>HARLEQUIN VI</t>
  </si>
  <si>
    <t>KNOCKNAHORGAN FR TED</t>
  </si>
  <si>
    <t>Rogers</t>
  </si>
  <si>
    <t>COME ON EILEEN (DEXY)</t>
  </si>
  <si>
    <t>HILLVIEW DJANGO</t>
  </si>
  <si>
    <t>Scarlett</t>
  </si>
  <si>
    <t>Roye</t>
  </si>
  <si>
    <t>TINKERBELL</t>
  </si>
  <si>
    <t>Lulu</t>
  </si>
  <si>
    <t>Saunders</t>
  </si>
  <si>
    <t>Fleet of Foot</t>
  </si>
  <si>
    <t>Isabella</t>
  </si>
  <si>
    <t>Scott</t>
  </si>
  <si>
    <t>DYNAMITE</t>
  </si>
  <si>
    <t>Jasmine</t>
  </si>
  <si>
    <t>Shawyer</t>
  </si>
  <si>
    <t>NEIGHFIELD BALTIC BEAU</t>
  </si>
  <si>
    <t>Raphaella</t>
  </si>
  <si>
    <t>Spice</t>
  </si>
  <si>
    <t>DOYLAN CHEEKY CHARLIE</t>
  </si>
  <si>
    <t>Imogen</t>
  </si>
  <si>
    <t>Spreadborough</t>
  </si>
  <si>
    <t>MIDSUMMER LADY</t>
  </si>
  <si>
    <t>Rosalie</t>
  </si>
  <si>
    <t>Taylor</t>
  </si>
  <si>
    <t>HOCETTE DE VILLETTE (AKA CHAI)</t>
  </si>
  <si>
    <t>Maisy</t>
  </si>
  <si>
    <t>Terrell</t>
  </si>
  <si>
    <t>GEORGE</t>
  </si>
  <si>
    <t>Poppy</t>
  </si>
  <si>
    <t>Tiley</t>
  </si>
  <si>
    <t>HARLEY</t>
  </si>
  <si>
    <t>Titcombe</t>
  </si>
  <si>
    <t>Brackloon Lass</t>
  </si>
  <si>
    <t>Theo</t>
  </si>
  <si>
    <t>Townsend</t>
  </si>
  <si>
    <t>MALONEY</t>
  </si>
  <si>
    <t>Zac</t>
  </si>
  <si>
    <t>SPOTTY</t>
  </si>
  <si>
    <t>Tucker</t>
  </si>
  <si>
    <t>CAFFREYS THE DUTCHESS</t>
  </si>
  <si>
    <t>Evelyn</t>
  </si>
  <si>
    <t>Turner</t>
  </si>
  <si>
    <t>A BLACK TIE AFFAIR</t>
  </si>
  <si>
    <t>Maia</t>
  </si>
  <si>
    <t>Valeriani-Haverhals</t>
  </si>
  <si>
    <t>LIZZIE</t>
  </si>
  <si>
    <t>ROBERTO</t>
  </si>
  <si>
    <t>Verdon</t>
  </si>
  <si>
    <t>BROWNIE BOY</t>
  </si>
  <si>
    <t>Charlee</t>
  </si>
  <si>
    <t>Waller</t>
  </si>
  <si>
    <t>RUSTY</t>
  </si>
  <si>
    <t>Immy</t>
  </si>
  <si>
    <t>Wann</t>
  </si>
  <si>
    <t>Lynie</t>
  </si>
  <si>
    <t>Lara</t>
  </si>
  <si>
    <t>Webb</t>
  </si>
  <si>
    <t>HENRY XIII</t>
  </si>
  <si>
    <t>QUANSBORO JOHN</t>
  </si>
  <si>
    <t>Myla</t>
  </si>
  <si>
    <t>Wigan</t>
  </si>
  <si>
    <t>SLIEVE MISH MOLLY</t>
  </si>
  <si>
    <t>Chloe</t>
  </si>
  <si>
    <t>Wilkins</t>
  </si>
  <si>
    <t>GENTLE SMURF</t>
  </si>
  <si>
    <t>Willow</t>
  </si>
  <si>
    <t>Williams</t>
  </si>
  <si>
    <t>Wilson</t>
  </si>
  <si>
    <t>CRYSTAL</t>
  </si>
  <si>
    <t>Isabel</t>
  </si>
  <si>
    <t>Trendyman</t>
  </si>
  <si>
    <t>Leah</t>
  </si>
  <si>
    <t>Yelloly</t>
  </si>
  <si>
    <t>Sligo Dot Com</t>
  </si>
  <si>
    <t>O'Carroll</t>
  </si>
  <si>
    <t>Staff College &amp; Sandhurst Hunt</t>
  </si>
  <si>
    <t>Area 13 Winter League - Show Jumping</t>
  </si>
  <si>
    <t>Fname</t>
  </si>
  <si>
    <t>Lname</t>
  </si>
  <si>
    <t>Horse</t>
  </si>
  <si>
    <t>Pony Club</t>
  </si>
  <si>
    <t>Points</t>
  </si>
  <si>
    <t>Place in Height</t>
  </si>
  <si>
    <t>LIQUORICE SPOTLESS</t>
  </si>
  <si>
    <t>Molly</t>
  </si>
  <si>
    <t>Barnard</t>
  </si>
  <si>
    <t>COOMBELAND CEVIN</t>
  </si>
  <si>
    <t>Blyth</t>
  </si>
  <si>
    <t>BERTIE OG</t>
  </si>
  <si>
    <t>Brabon</t>
  </si>
  <si>
    <t>SMARTIE</t>
  </si>
  <si>
    <t>Carmen</t>
  </si>
  <si>
    <t>Capreis</t>
  </si>
  <si>
    <t>CHARLEY</t>
  </si>
  <si>
    <t>Cara</t>
  </si>
  <si>
    <t>FLORA</t>
  </si>
  <si>
    <t>CHILLI</t>
  </si>
  <si>
    <t>ARCHIE HALL</t>
  </si>
  <si>
    <t>Gabriella</t>
  </si>
  <si>
    <t>Cornelius</t>
  </si>
  <si>
    <t>CUTE JACK (CJ)</t>
  </si>
  <si>
    <t>Elworthy</t>
  </si>
  <si>
    <t>ROSCREA SUNBEAM</t>
  </si>
  <si>
    <t>CHARLIE CHAZZ</t>
  </si>
  <si>
    <t>PIPING ROCK</t>
  </si>
  <si>
    <t>Helena</t>
  </si>
  <si>
    <t>Halsey</t>
  </si>
  <si>
    <t>MILLIE</t>
  </si>
  <si>
    <t>Catalina Gorbea</t>
  </si>
  <si>
    <t>Haverhals</t>
  </si>
  <si>
    <t>LUCY</t>
  </si>
  <si>
    <t>MELVIN</t>
  </si>
  <si>
    <t>Jessie</t>
  </si>
  <si>
    <t>Hawkins</t>
  </si>
  <si>
    <t>CLOONEEN CROI</t>
  </si>
  <si>
    <t>CLOONEEN CROII</t>
  </si>
  <si>
    <t>Ciar</t>
  </si>
  <si>
    <t>Holdaway</t>
  </si>
  <si>
    <t>LEO</t>
  </si>
  <si>
    <t>Evanthe</t>
  </si>
  <si>
    <t>Hughes</t>
  </si>
  <si>
    <t>ABBEYSIDE LAUREN</t>
  </si>
  <si>
    <t>LOGROE LASS</t>
  </si>
  <si>
    <t>KNAVESASH WOODLANDER</t>
  </si>
  <si>
    <t>Ellie</t>
  </si>
  <si>
    <t>DOLLY DAYDREAM</t>
  </si>
  <si>
    <t>Ted</t>
  </si>
  <si>
    <t>Kessell</t>
  </si>
  <si>
    <t>LISKILLEN PRINCE</t>
  </si>
  <si>
    <t>Lambkin</t>
  </si>
  <si>
    <t>SUNNY</t>
  </si>
  <si>
    <t>Emily</t>
  </si>
  <si>
    <t>Laszlo</t>
  </si>
  <si>
    <t>LADY BARFLEUR</t>
  </si>
  <si>
    <t>OHIO VD HUNTERS</t>
  </si>
  <si>
    <t>Mulligan</t>
  </si>
  <si>
    <t>IGGY</t>
  </si>
  <si>
    <t>Murray</t>
  </si>
  <si>
    <t>TWIGGY</t>
  </si>
  <si>
    <t>Chiddingfold Farmers</t>
  </si>
  <si>
    <t>RUSHMOOR ALDERMAN</t>
  </si>
  <si>
    <t>Martha</t>
  </si>
  <si>
    <t>Ogden</t>
  </si>
  <si>
    <t>ZEUS</t>
  </si>
  <si>
    <t>James</t>
  </si>
  <si>
    <t>BOTANIST</t>
  </si>
  <si>
    <t>Beatrice</t>
  </si>
  <si>
    <t>CLONMORE FLOSSY</t>
  </si>
  <si>
    <t>Robertson</t>
  </si>
  <si>
    <t>BATTLESTOWN HAZYBOY</t>
  </si>
  <si>
    <t>Lilly</t>
  </si>
  <si>
    <t>Sharp</t>
  </si>
  <si>
    <t>TAYA</t>
  </si>
  <si>
    <t>Shoveller</t>
  </si>
  <si>
    <t>PARKROE TAD</t>
  </si>
  <si>
    <t>Sigournay</t>
  </si>
  <si>
    <t>Milly</t>
  </si>
  <si>
    <t>Smith</t>
  </si>
  <si>
    <t>POLLY</t>
  </si>
  <si>
    <t>WOODY</t>
  </si>
  <si>
    <t>Sparkes</t>
  </si>
  <si>
    <t>MURK AND MIZZEL</t>
  </si>
  <si>
    <t>William</t>
  </si>
  <si>
    <t>Stewart</t>
  </si>
  <si>
    <t>HENRIETTA</t>
  </si>
  <si>
    <t>MARCO POINT 5</t>
  </si>
  <si>
    <t>Xanthe</t>
  </si>
  <si>
    <t>Thomas</t>
  </si>
  <si>
    <t>Thomlinson</t>
  </si>
  <si>
    <t>GOLDEN GIRL</t>
  </si>
  <si>
    <t>ROBERTO/ROWHILL ROBERT II</t>
  </si>
  <si>
    <t>Wake</t>
  </si>
  <si>
    <t>MAGGIE MAE</t>
  </si>
  <si>
    <t>Emma</t>
  </si>
  <si>
    <t>Watkins</t>
  </si>
  <si>
    <t>DARCY</t>
  </si>
  <si>
    <t>CUDGLEY’S CUCKOO TEMPLE (TEMPO)</t>
  </si>
  <si>
    <t>Iman</t>
  </si>
  <si>
    <t>Zawawi</t>
  </si>
  <si>
    <t>CARRAROE JACK</t>
  </si>
  <si>
    <t>CLOVER HILL JESSE</t>
  </si>
  <si>
    <t>Sophie</t>
  </si>
  <si>
    <t>Zawoda</t>
  </si>
  <si>
    <t>PADDY</t>
  </si>
  <si>
    <t>Note only highest 2 scores count on each show attended</t>
  </si>
  <si>
    <t>Risqué Rooney</t>
  </si>
  <si>
    <t>Millcroft Dan Coota</t>
  </si>
  <si>
    <t>SFQ points</t>
  </si>
  <si>
    <t>Total</t>
  </si>
  <si>
    <t>Matilda</t>
  </si>
  <si>
    <t>Rusty</t>
  </si>
  <si>
    <t xml:space="preserve">Ella </t>
  </si>
  <si>
    <t>Corbett</t>
  </si>
  <si>
    <t>Morrisey's Lad</t>
  </si>
  <si>
    <t>Hollie</t>
  </si>
  <si>
    <t>Smartie</t>
  </si>
  <si>
    <t>Lady Barfleur</t>
  </si>
  <si>
    <t>Kinvara</t>
  </si>
  <si>
    <t>Boulton</t>
  </si>
  <si>
    <t>Muffin</t>
  </si>
  <si>
    <t>Hasslacher</t>
  </si>
  <si>
    <t>Ballybane Silver</t>
  </si>
  <si>
    <t>Buttons</t>
  </si>
  <si>
    <t>Caitlyn</t>
  </si>
  <si>
    <t>Halkyard</t>
  </si>
  <si>
    <t>Seabourn Silent Night</t>
  </si>
  <si>
    <t>Douglas</t>
  </si>
  <si>
    <t>Too Cool for School</t>
  </si>
  <si>
    <t>Piping Rock</t>
  </si>
  <si>
    <t>Careys Peppermint (Louie)</t>
  </si>
  <si>
    <t xml:space="preserve">Caitlin </t>
  </si>
  <si>
    <t xml:space="preserve">Douglas </t>
  </si>
  <si>
    <t xml:space="preserve">Holly </t>
  </si>
  <si>
    <t>Rushmoor Alderman</t>
  </si>
  <si>
    <t>Jades Beau Belle</t>
  </si>
  <si>
    <t>Annabelle</t>
  </si>
  <si>
    <t>Colby</t>
  </si>
  <si>
    <t>Odds Against</t>
  </si>
  <si>
    <t>Leinster Rebel Dreamer</t>
  </si>
  <si>
    <t>Burnyeat</t>
  </si>
  <si>
    <t>Mickey Mouse</t>
  </si>
  <si>
    <t>Kwanta Kosta</t>
  </si>
  <si>
    <t>Burt</t>
  </si>
  <si>
    <t>Hugo</t>
  </si>
  <si>
    <t>Ruby</t>
  </si>
  <si>
    <t>Frost</t>
  </si>
  <si>
    <t>Glynebourne Degas</t>
  </si>
  <si>
    <t>Amalia</t>
  </si>
  <si>
    <t>Nelson</t>
  </si>
  <si>
    <t>Belle Arc en Ciel</t>
  </si>
  <si>
    <t>Robson-Rowan</t>
  </si>
  <si>
    <t>Classic Affair</t>
  </si>
  <si>
    <t>Whos Nightcruise</t>
  </si>
  <si>
    <t>Cameron</t>
  </si>
  <si>
    <t>Westmount Silver Lassie</t>
  </si>
  <si>
    <t>Caine</t>
  </si>
  <si>
    <t>Goldthorn Abbey Kestrel</t>
  </si>
  <si>
    <t>Walters</t>
  </si>
  <si>
    <t>Clooneeagh Bella</t>
  </si>
  <si>
    <t>Greywater Lady</t>
  </si>
  <si>
    <t>Barry</t>
  </si>
  <si>
    <t>Hero</t>
  </si>
  <si>
    <t>Bandey</t>
  </si>
  <si>
    <t>Glebedale Rizzle Kicks</t>
  </si>
  <si>
    <t>Finn</t>
  </si>
  <si>
    <t xml:space="preserve">Poppy </t>
  </si>
  <si>
    <t xml:space="preserve">Oliver </t>
  </si>
  <si>
    <t>Shovern Inca</t>
  </si>
  <si>
    <t>Baggot</t>
  </si>
  <si>
    <t>Who's Nightcruise</t>
  </si>
  <si>
    <t>Pc90</t>
  </si>
  <si>
    <t>Goldthorn Abbey Kesterel</t>
  </si>
  <si>
    <t>Clooneenagh Bella</t>
  </si>
  <si>
    <t>Tinkerbell</t>
  </si>
  <si>
    <t xml:space="preserve">James </t>
  </si>
  <si>
    <t>Botanist</t>
  </si>
  <si>
    <t xml:space="preserve">Georgie </t>
  </si>
  <si>
    <t>Royal Flush</t>
  </si>
  <si>
    <t>Monty</t>
  </si>
  <si>
    <t>Paris Ve Sen</t>
  </si>
  <si>
    <t>Jodie</t>
  </si>
  <si>
    <t>Med Knight King Arthur</t>
  </si>
  <si>
    <t>Big Blue Taboo</t>
  </si>
  <si>
    <t>Rockmount Caspar</t>
  </si>
  <si>
    <t>Lizzie</t>
  </si>
  <si>
    <t>Dilley</t>
  </si>
  <si>
    <t>Cordoun Fontanel</t>
  </si>
  <si>
    <t xml:space="preserve">Sophie </t>
  </si>
  <si>
    <t>Goldsmith</t>
  </si>
  <si>
    <t>Rock of Ages</t>
  </si>
  <si>
    <t>Millie</t>
  </si>
  <si>
    <t>Calver</t>
  </si>
  <si>
    <t xml:space="preserve">Willow </t>
  </si>
  <si>
    <t>See you In Vegas</t>
  </si>
  <si>
    <t>Staff College &amp; Sandhurst</t>
  </si>
  <si>
    <t>=7</t>
  </si>
  <si>
    <t>=6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</si>
  <si>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</si>
  <si>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</si>
  <si>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</si>
  <si>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</si>
  <si>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</si>
  <si>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</si>
  <si>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</si>
  <si>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</si>
  <si>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</si>
  <si>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</si>
  <si>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Isabelle O'Carroll</t>
  </si>
  <si>
    <t>Erin Brown</t>
  </si>
  <si>
    <t>Oliver Chant</t>
  </si>
  <si>
    <t>Bella Lumb</t>
  </si>
  <si>
    <t>Lauren Bendell</t>
  </si>
  <si>
    <t>Derevnikov</t>
  </si>
  <si>
    <t>Zoe Cox</t>
  </si>
  <si>
    <t>Isla Wilson</t>
  </si>
  <si>
    <t>Crystal</t>
  </si>
  <si>
    <t>Daisy Cox</t>
  </si>
  <si>
    <t>Darcey Low</t>
  </si>
  <si>
    <t>Alice Chant</t>
  </si>
  <si>
    <t>Ohio VD Hunters</t>
  </si>
  <si>
    <t>Annaghbay Redpark Isabella</t>
  </si>
  <si>
    <t>Cloigen Fair Pipa</t>
  </si>
  <si>
    <t>Bisley &amp; Sandown Chase</t>
  </si>
  <si>
    <t>Derevniko V</t>
  </si>
  <si>
    <t>JADES BEAU BELLE</t>
  </si>
  <si>
    <t>ROYAL FLUSH</t>
  </si>
  <si>
    <t>BIG BLUE TABOO</t>
  </si>
  <si>
    <t>Pym</t>
  </si>
  <si>
    <t xml:space="preserve">Millie </t>
  </si>
  <si>
    <t>SEE YOU IN VEGAS</t>
  </si>
  <si>
    <t xml:space="preserve">Final League places by Height </t>
  </si>
  <si>
    <t>Final Results | 01 February 2026</t>
  </si>
  <si>
    <t>Hocette De Villette</t>
  </si>
  <si>
    <t>Pennway Sea Eagle</t>
  </si>
  <si>
    <t>Bureside Wonder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</si>
</sst>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mbria"/>
      <family val="2"/>
    </font>
    <font>
      <b/>
      <sz val="14"/>
      <color theme="1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sz val="10"/>
      <name val="Cambria"/>
      <family val="1"/>
    </font>
    <font>
      <sz val="8"/>
      <name val="Cambria"/>
      <family val="2"/>
    </font>
    <font>
      <sz val="12"/>
      <color theme="1"/>
      <name val="Calibri"/>
      <family val="2"/>
    </font>
    <font>
      <b/>
      <sz val="10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0"/>
      <color rgb="FFFF0000"/>
      <name val="Cambria"/>
      <family val="1"/>
    </font>
    <font>
      <sz val="11"/>
      <name val="Cambria"/>
      <family val="1"/>
    </font>
    <font>
      <b/>
      <sz val="11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6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0" fontId="0" fillId="0" borderId="6" xfId="0" applyBorder="1"/>
    <xf numFmtId="0" fontId="2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/>
    <xf numFmtId="0" fontId="9" fillId="0" borderId="1" xfId="0" applyFont="1" applyBorder="1"/>
    <xf numFmtId="0" fontId="9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11" fillId="0" borderId="1" xfId="0" applyFont="1" applyBorder="1"/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02C1B-1F0C-4A01-8AC2-F585A7E5476C}">
  <dimension ref="A1:Y380"/>
  <sheetViews>
    <sheetView tabSelected="1" zoomScaleNormal="100" workbookViewId="0">
      <selection activeCell="W1" sqref="W1"/>
    </sheetView>
  </sheetViews>
  <sheetFormatPr defaultRowHeight="14.25" x14ac:dyDescent="0.2"/>
  <cols>
    <col min="1" max="1" width="13.125" customWidth="1"/>
    <col min="2" max="2" width="15.25" customWidth="1"/>
    <col min="3" max="3" width="26.625" customWidth="1"/>
    <col min="4" max="4" width="21.875" customWidth="1"/>
    <col min="5" max="5" width="6.875" style="5" customWidth="1"/>
    <col min="6" max="10" width="6.875" style="5" hidden="1" customWidth="1"/>
    <col min="11" max="13" width="6.875" style="5" customWidth="1"/>
    <col min="14" max="14" width="7.875" style="5" customWidth="1"/>
    <col min="15" max="15" width="3.625" customWidth="1"/>
    <col min="16" max="16" width="7.125" customWidth="1"/>
    <col min="17" max="17" width="14.875" customWidth="1"/>
    <col min="18" max="18" width="26.625" customWidth="1"/>
    <col min="19" max="19" width="7.625" customWidth="1"/>
  </cols>
  <sheetData>
    <row r="1" spans="1:25" ht="18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25" ht="18" x14ac:dyDescent="0.2">
      <c r="A2" s="44" t="s">
        <v>621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25" x14ac:dyDescent="0.2">
      <c r="A3" s="1"/>
      <c r="B3" s="1"/>
      <c r="C3" s="1"/>
      <c r="D3" s="1"/>
      <c r="E3" s="2"/>
      <c r="F3" s="2"/>
      <c r="G3" s="2"/>
      <c r="H3" s="2"/>
      <c r="I3" s="2"/>
      <c r="J3" s="2"/>
      <c r="K3" s="2"/>
      <c r="L3" s="2"/>
      <c r="M3" s="2"/>
      <c r="N3" s="2"/>
    </row>
    <row r="4" spans="1:25" ht="51" x14ac:dyDescent="0.2">
      <c r="A4" s="35" t="s">
        <v>1</v>
      </c>
      <c r="B4" s="35" t="s">
        <v>2</v>
      </c>
      <c r="C4" s="35" t="s">
        <v>3</v>
      </c>
      <c r="D4" s="35" t="s">
        <v>4</v>
      </c>
      <c r="E4" s="35" t="s">
        <v>5</v>
      </c>
      <c r="F4" s="36" t="s">
        <v>6</v>
      </c>
      <c r="G4" s="36" t="s">
        <v>7</v>
      </c>
      <c r="H4" s="36" t="s">
        <v>8</v>
      </c>
      <c r="I4" s="36" t="s">
        <v>9</v>
      </c>
      <c r="J4" s="36" t="s">
        <v>10</v>
      </c>
      <c r="K4" s="36" t="s">
        <v>11</v>
      </c>
      <c r="L4" s="36" t="s">
        <v>12</v>
      </c>
      <c r="M4" s="36" t="s">
        <v>13</v>
      </c>
      <c r="N4" s="36" t="s">
        <v>14</v>
      </c>
    </row>
    <row r="5" spans="1:25" ht="14.25" customHeight="1" x14ac:dyDescent="0.2">
      <c r="A5" s="9" t="s">
        <v>15</v>
      </c>
      <c r="B5" s="9" t="s">
        <v>16</v>
      </c>
      <c r="C5" s="9" t="s">
        <v>17</v>
      </c>
      <c r="D5" s="9" t="s">
        <v>612</v>
      </c>
      <c r="E5" s="14" t="s">
        <v>18</v>
      </c>
      <c r="F5" s="14"/>
      <c r="G5" s="14">
        <v>4</v>
      </c>
      <c r="H5" s="14"/>
      <c r="I5" s="14"/>
      <c r="J5" s="14"/>
      <c r="K5" s="14"/>
      <c r="L5" s="14">
        <v>7</v>
      </c>
      <c r="M5" s="15">
        <f t="shared" ref="M5:M93" si="0">SUM(F5:L5)</f>
        <v>11</v>
      </c>
      <c r="N5" s="40">
        <f>SUM(M5:M6)</f>
        <v>17</v>
      </c>
      <c r="P5" s="16" t="s">
        <v>587</v>
      </c>
      <c r="Q5" s="22" t="s">
        <v>597</v>
      </c>
      <c r="R5" s="22" t="s">
        <v>611</v>
      </c>
      <c r="S5" s="20">
        <v>127</v>
      </c>
    </row>
    <row r="6" spans="1:25" ht="14.25" customHeight="1" x14ac:dyDescent="0.2">
      <c r="A6" s="9" t="s">
        <v>15</v>
      </c>
      <c r="B6" s="9" t="s">
        <v>16</v>
      </c>
      <c r="C6" s="9" t="s">
        <v>17</v>
      </c>
      <c r="D6" s="9" t="s">
        <v>612</v>
      </c>
      <c r="E6" s="14" t="s">
        <v>19</v>
      </c>
      <c r="F6" s="14"/>
      <c r="G6" s="14">
        <v>6</v>
      </c>
      <c r="H6" s="14"/>
      <c r="I6" s="14"/>
      <c r="J6" s="14"/>
      <c r="K6" s="14"/>
      <c r="L6" s="14"/>
      <c r="M6" s="15">
        <f t="shared" si="0"/>
        <v>6</v>
      </c>
      <c r="N6" s="41"/>
      <c r="P6" s="17" t="s">
        <v>588</v>
      </c>
      <c r="Q6" s="23" t="s">
        <v>598</v>
      </c>
      <c r="R6" s="23" t="s">
        <v>58</v>
      </c>
      <c r="S6" s="20">
        <v>112</v>
      </c>
    </row>
    <row r="7" spans="1:25" ht="14.25" customHeight="1" x14ac:dyDescent="0.2">
      <c r="A7" s="9" t="s">
        <v>20</v>
      </c>
      <c r="B7" s="9" t="s">
        <v>21</v>
      </c>
      <c r="C7" s="9" t="s">
        <v>22</v>
      </c>
      <c r="D7" s="9" t="s">
        <v>23</v>
      </c>
      <c r="E7" s="14" t="s">
        <v>24</v>
      </c>
      <c r="F7" s="14"/>
      <c r="G7" s="14"/>
      <c r="H7" s="14">
        <v>8</v>
      </c>
      <c r="I7" s="14"/>
      <c r="J7" s="14"/>
      <c r="K7" s="14"/>
      <c r="L7" s="14"/>
      <c r="M7" s="15">
        <f t="shared" si="0"/>
        <v>8</v>
      </c>
      <c r="N7" s="40">
        <f>SUM(M7:M8)</f>
        <v>9</v>
      </c>
      <c r="P7" s="18" t="s">
        <v>589</v>
      </c>
      <c r="Q7" s="19" t="s">
        <v>599</v>
      </c>
      <c r="R7" s="19" t="s">
        <v>93</v>
      </c>
      <c r="S7" s="20">
        <v>98</v>
      </c>
    </row>
    <row r="8" spans="1:25" ht="14.25" customHeight="1" x14ac:dyDescent="0.2">
      <c r="A8" s="9" t="s">
        <v>20</v>
      </c>
      <c r="B8" s="9" t="s">
        <v>21</v>
      </c>
      <c r="C8" s="9" t="s">
        <v>22</v>
      </c>
      <c r="D8" s="9" t="s">
        <v>23</v>
      </c>
      <c r="E8" s="14" t="s">
        <v>18</v>
      </c>
      <c r="F8" s="14"/>
      <c r="G8" s="14"/>
      <c r="H8" s="14">
        <v>1</v>
      </c>
      <c r="I8" s="14"/>
      <c r="J8" s="14"/>
      <c r="K8" s="14"/>
      <c r="L8" s="14"/>
      <c r="M8" s="15">
        <f t="shared" si="0"/>
        <v>1</v>
      </c>
      <c r="N8" s="41"/>
      <c r="P8" s="20" t="s">
        <v>590</v>
      </c>
      <c r="Q8" s="21" t="s">
        <v>600</v>
      </c>
      <c r="R8" s="21" t="s">
        <v>609</v>
      </c>
      <c r="S8" s="20">
        <v>93</v>
      </c>
    </row>
    <row r="9" spans="1:25" ht="14.25" customHeight="1" x14ac:dyDescent="0.2">
      <c r="A9" s="9" t="s">
        <v>25</v>
      </c>
      <c r="B9" s="9" t="s">
        <v>26</v>
      </c>
      <c r="C9" s="9" t="s">
        <v>27</v>
      </c>
      <c r="D9" s="9" t="s">
        <v>28</v>
      </c>
      <c r="E9" s="14" t="s">
        <v>24</v>
      </c>
      <c r="F9" s="14"/>
      <c r="G9" s="14">
        <v>8</v>
      </c>
      <c r="H9" s="14"/>
      <c r="I9" s="14"/>
      <c r="J9" s="14"/>
      <c r="K9" s="14"/>
      <c r="L9" s="14"/>
      <c r="M9" s="15">
        <f t="shared" si="0"/>
        <v>8</v>
      </c>
      <c r="N9" s="40">
        <f>SUM(M9:M11)</f>
        <v>52</v>
      </c>
      <c r="P9" s="20" t="s">
        <v>591</v>
      </c>
      <c r="Q9" s="21" t="s">
        <v>601</v>
      </c>
      <c r="R9" s="21" t="s">
        <v>613</v>
      </c>
      <c r="S9" s="20">
        <v>89</v>
      </c>
    </row>
    <row r="10" spans="1:25" ht="14.25" customHeight="1" x14ac:dyDescent="0.2">
      <c r="A10" s="9" t="s">
        <v>25</v>
      </c>
      <c r="B10" s="9" t="s">
        <v>26</v>
      </c>
      <c r="C10" s="9" t="s">
        <v>27</v>
      </c>
      <c r="D10" s="9" t="s">
        <v>28</v>
      </c>
      <c r="E10" s="14" t="s">
        <v>18</v>
      </c>
      <c r="F10" s="14"/>
      <c r="G10" s="14">
        <v>3</v>
      </c>
      <c r="H10" s="14">
        <v>6</v>
      </c>
      <c r="I10" s="14">
        <v>12</v>
      </c>
      <c r="J10" s="14"/>
      <c r="K10" s="14">
        <v>1</v>
      </c>
      <c r="L10" s="14">
        <v>6</v>
      </c>
      <c r="M10" s="15">
        <f t="shared" si="0"/>
        <v>28</v>
      </c>
      <c r="N10" s="48"/>
      <c r="P10" s="20" t="s">
        <v>592</v>
      </c>
      <c r="Q10" s="21" t="s">
        <v>603</v>
      </c>
      <c r="R10" s="21" t="s">
        <v>128</v>
      </c>
      <c r="S10" s="20">
        <v>82</v>
      </c>
    </row>
    <row r="11" spans="1:25" ht="14.25" customHeight="1" x14ac:dyDescent="0.2">
      <c r="A11" s="9" t="s">
        <v>25</v>
      </c>
      <c r="B11" s="9" t="s">
        <v>26</v>
      </c>
      <c r="C11" s="9" t="s">
        <v>27</v>
      </c>
      <c r="D11" s="9" t="s">
        <v>28</v>
      </c>
      <c r="E11" s="14" t="s">
        <v>19</v>
      </c>
      <c r="F11" s="14"/>
      <c r="G11" s="14"/>
      <c r="H11" s="14">
        <v>6</v>
      </c>
      <c r="I11" s="14">
        <v>1</v>
      </c>
      <c r="J11" s="14"/>
      <c r="K11" s="14">
        <v>7</v>
      </c>
      <c r="L11" s="14">
        <v>2</v>
      </c>
      <c r="M11" s="15">
        <f t="shared" si="0"/>
        <v>16</v>
      </c>
      <c r="N11" s="41"/>
      <c r="O11" s="10"/>
      <c r="P11" s="20" t="s">
        <v>593</v>
      </c>
      <c r="Q11" s="21" t="s">
        <v>604</v>
      </c>
      <c r="R11" s="21" t="s">
        <v>605</v>
      </c>
      <c r="S11" s="20">
        <v>80</v>
      </c>
      <c r="T11" s="10"/>
      <c r="U11" s="10"/>
      <c r="V11" s="10"/>
      <c r="W11" s="10"/>
      <c r="X11" s="10"/>
      <c r="Y11" s="10"/>
    </row>
    <row r="12" spans="1:25" ht="14.25" customHeight="1" x14ac:dyDescent="0.2">
      <c r="A12" s="9" t="s">
        <v>25</v>
      </c>
      <c r="B12" s="9" t="s">
        <v>26</v>
      </c>
      <c r="C12" s="9" t="s">
        <v>393</v>
      </c>
      <c r="D12" s="9" t="s">
        <v>28</v>
      </c>
      <c r="E12" s="14" t="s">
        <v>18</v>
      </c>
      <c r="F12" s="14"/>
      <c r="G12" s="14"/>
      <c r="H12" s="14"/>
      <c r="I12" s="14"/>
      <c r="J12" s="14"/>
      <c r="K12" s="14"/>
      <c r="L12" s="14">
        <v>4</v>
      </c>
      <c r="M12" s="15">
        <f t="shared" si="0"/>
        <v>4</v>
      </c>
      <c r="N12" s="47">
        <v>4</v>
      </c>
      <c r="O12" s="8"/>
      <c r="P12" s="20" t="s">
        <v>594</v>
      </c>
      <c r="Q12" s="21" t="s">
        <v>606</v>
      </c>
      <c r="R12" s="21" t="s">
        <v>126</v>
      </c>
      <c r="S12" s="20">
        <v>75</v>
      </c>
      <c r="T12" s="8"/>
      <c r="U12" s="8"/>
      <c r="V12" s="8"/>
      <c r="W12" s="8"/>
      <c r="X12" s="8"/>
      <c r="Y12" s="8"/>
    </row>
    <row r="13" spans="1:25" ht="14.25" customHeight="1" x14ac:dyDescent="0.2">
      <c r="A13" s="9" t="s">
        <v>29</v>
      </c>
      <c r="B13" s="9" t="s">
        <v>26</v>
      </c>
      <c r="C13" s="9" t="s">
        <v>30</v>
      </c>
      <c r="D13" s="9" t="s">
        <v>28</v>
      </c>
      <c r="E13" s="14" t="s">
        <v>18</v>
      </c>
      <c r="F13" s="14"/>
      <c r="G13" s="14">
        <v>8</v>
      </c>
      <c r="H13" s="14">
        <v>7</v>
      </c>
      <c r="I13" s="14"/>
      <c r="J13" s="14"/>
      <c r="K13" s="14"/>
      <c r="L13" s="14"/>
      <c r="M13" s="15">
        <f t="shared" si="0"/>
        <v>15</v>
      </c>
      <c r="N13" s="40">
        <f>SUM(M13:M14)</f>
        <v>29</v>
      </c>
      <c r="P13" s="20" t="s">
        <v>595</v>
      </c>
      <c r="Q13" s="21" t="s">
        <v>607</v>
      </c>
      <c r="R13" s="21" t="s">
        <v>610</v>
      </c>
      <c r="S13" s="20">
        <v>62</v>
      </c>
    </row>
    <row r="14" spans="1:25" ht="14.25" customHeight="1" x14ac:dyDescent="0.2">
      <c r="A14" s="9" t="s">
        <v>29</v>
      </c>
      <c r="B14" s="9" t="s">
        <v>26</v>
      </c>
      <c r="C14" s="9" t="s">
        <v>30</v>
      </c>
      <c r="D14" s="9" t="s">
        <v>28</v>
      </c>
      <c r="E14" s="14" t="s">
        <v>19</v>
      </c>
      <c r="F14" s="14"/>
      <c r="G14" s="14">
        <v>1</v>
      </c>
      <c r="H14" s="14">
        <v>1</v>
      </c>
      <c r="I14" s="14">
        <v>12</v>
      </c>
      <c r="J14" s="14"/>
      <c r="K14" s="14"/>
      <c r="L14" s="14"/>
      <c r="M14" s="15">
        <f t="shared" si="0"/>
        <v>14</v>
      </c>
      <c r="N14" s="41"/>
      <c r="P14" s="20" t="s">
        <v>596</v>
      </c>
      <c r="Q14" s="21" t="s">
        <v>608</v>
      </c>
      <c r="R14" s="21" t="s">
        <v>96</v>
      </c>
      <c r="S14" s="20">
        <v>60</v>
      </c>
    </row>
    <row r="15" spans="1:25" ht="14.25" customHeight="1" x14ac:dyDescent="0.25">
      <c r="A15" s="9" t="s">
        <v>29</v>
      </c>
      <c r="B15" s="9" t="s">
        <v>26</v>
      </c>
      <c r="C15" s="9" t="s">
        <v>393</v>
      </c>
      <c r="D15" s="9" t="s">
        <v>28</v>
      </c>
      <c r="E15" s="14" t="s">
        <v>18</v>
      </c>
      <c r="F15" s="14"/>
      <c r="G15" s="14"/>
      <c r="H15" s="14"/>
      <c r="I15" s="14"/>
      <c r="J15" s="14"/>
      <c r="K15" s="14">
        <v>1</v>
      </c>
      <c r="L15" s="14"/>
      <c r="M15" s="15">
        <f t="shared" si="0"/>
        <v>1</v>
      </c>
      <c r="N15" s="40">
        <f>SUM(M15:M16)</f>
        <v>2</v>
      </c>
      <c r="P15" s="11"/>
      <c r="Q15" s="11"/>
      <c r="R15" s="11"/>
      <c r="S15" s="11"/>
    </row>
    <row r="16" spans="1:25" ht="14.25" customHeight="1" x14ac:dyDescent="0.2">
      <c r="A16" s="9" t="s">
        <v>29</v>
      </c>
      <c r="B16" s="9" t="s">
        <v>26</v>
      </c>
      <c r="C16" s="9" t="s">
        <v>393</v>
      </c>
      <c r="D16" s="9" t="s">
        <v>28</v>
      </c>
      <c r="E16" s="14" t="s">
        <v>19</v>
      </c>
      <c r="F16" s="14"/>
      <c r="G16" s="14"/>
      <c r="H16" s="14"/>
      <c r="I16" s="14"/>
      <c r="J16" s="14"/>
      <c r="K16" s="14">
        <v>1</v>
      </c>
      <c r="L16" s="14"/>
      <c r="M16" s="15">
        <f t="shared" si="0"/>
        <v>1</v>
      </c>
      <c r="N16" s="41"/>
    </row>
    <row r="17" spans="1:14" ht="14.25" customHeight="1" x14ac:dyDescent="0.2">
      <c r="A17" s="9" t="s">
        <v>29</v>
      </c>
      <c r="B17" s="9" t="s">
        <v>26</v>
      </c>
      <c r="C17" s="9" t="s">
        <v>542</v>
      </c>
      <c r="D17" s="9" t="s">
        <v>28</v>
      </c>
      <c r="E17" s="14" t="s">
        <v>19</v>
      </c>
      <c r="F17" s="14"/>
      <c r="G17" s="14"/>
      <c r="H17" s="14"/>
      <c r="I17" s="14"/>
      <c r="J17" s="14"/>
      <c r="K17" s="14"/>
      <c r="L17" s="14">
        <v>2</v>
      </c>
      <c r="M17" s="15">
        <v>2</v>
      </c>
      <c r="N17" s="15">
        <v>2</v>
      </c>
    </row>
    <row r="18" spans="1:14" ht="14.25" customHeight="1" x14ac:dyDescent="0.2">
      <c r="A18" s="9" t="s">
        <v>499</v>
      </c>
      <c r="B18" s="9" t="s">
        <v>552</v>
      </c>
      <c r="C18" s="9" t="s">
        <v>553</v>
      </c>
      <c r="D18" s="9" t="s">
        <v>62</v>
      </c>
      <c r="E18" s="14" t="s">
        <v>19</v>
      </c>
      <c r="F18" s="14"/>
      <c r="G18" s="14"/>
      <c r="H18" s="14"/>
      <c r="I18" s="14"/>
      <c r="J18" s="14"/>
      <c r="K18" s="14"/>
      <c r="L18" s="14">
        <v>1</v>
      </c>
      <c r="M18" s="15">
        <v>1</v>
      </c>
      <c r="N18" s="48">
        <v>2</v>
      </c>
    </row>
    <row r="19" spans="1:14" ht="14.25" customHeight="1" x14ac:dyDescent="0.2">
      <c r="A19" s="9" t="s">
        <v>499</v>
      </c>
      <c r="B19" s="9" t="s">
        <v>552</v>
      </c>
      <c r="C19" s="9" t="s">
        <v>553</v>
      </c>
      <c r="D19" s="9" t="s">
        <v>62</v>
      </c>
      <c r="E19" s="14" t="s">
        <v>35</v>
      </c>
      <c r="F19" s="14"/>
      <c r="G19" s="14"/>
      <c r="H19" s="14"/>
      <c r="I19" s="14"/>
      <c r="J19" s="14"/>
      <c r="K19" s="14"/>
      <c r="L19" s="14">
        <v>1</v>
      </c>
      <c r="M19" s="15">
        <v>1</v>
      </c>
      <c r="N19" s="41"/>
    </row>
    <row r="20" spans="1:14" ht="14.25" customHeight="1" x14ac:dyDescent="0.2">
      <c r="A20" s="9" t="s">
        <v>31</v>
      </c>
      <c r="B20" s="9" t="s">
        <v>32</v>
      </c>
      <c r="C20" s="9" t="s">
        <v>33</v>
      </c>
      <c r="D20" s="9" t="s">
        <v>34</v>
      </c>
      <c r="E20" s="14" t="s">
        <v>35</v>
      </c>
      <c r="F20" s="14"/>
      <c r="G20" s="14">
        <v>9</v>
      </c>
      <c r="H20" s="14"/>
      <c r="I20" s="14"/>
      <c r="J20" s="14"/>
      <c r="K20" s="14"/>
      <c r="L20" s="14"/>
      <c r="M20" s="15">
        <f t="shared" si="0"/>
        <v>9</v>
      </c>
      <c r="N20" s="40">
        <f>SUM(M20:M21)</f>
        <v>10</v>
      </c>
    </row>
    <row r="21" spans="1:14" ht="14.25" customHeight="1" x14ac:dyDescent="0.2">
      <c r="A21" s="9" t="s">
        <v>31</v>
      </c>
      <c r="B21" s="9" t="s">
        <v>32</v>
      </c>
      <c r="C21" s="9" t="s">
        <v>33</v>
      </c>
      <c r="D21" s="9" t="s">
        <v>34</v>
      </c>
      <c r="E21" s="14" t="s">
        <v>36</v>
      </c>
      <c r="F21" s="14"/>
      <c r="G21" s="14">
        <v>1</v>
      </c>
      <c r="H21" s="14"/>
      <c r="I21" s="14"/>
      <c r="J21" s="14"/>
      <c r="K21" s="14"/>
      <c r="L21" s="14"/>
      <c r="M21" s="15">
        <f t="shared" si="0"/>
        <v>1</v>
      </c>
      <c r="N21" s="41"/>
    </row>
    <row r="22" spans="1:14" ht="14.25" customHeight="1" x14ac:dyDescent="0.2">
      <c r="A22" s="9" t="s">
        <v>394</v>
      </c>
      <c r="B22" s="9" t="s">
        <v>395</v>
      </c>
      <c r="C22" s="9" t="s">
        <v>396</v>
      </c>
      <c r="D22" s="9" t="s">
        <v>612</v>
      </c>
      <c r="E22" s="14" t="s">
        <v>36</v>
      </c>
      <c r="F22" s="14"/>
      <c r="G22" s="14"/>
      <c r="H22" s="14"/>
      <c r="I22" s="14"/>
      <c r="J22" s="14"/>
      <c r="K22" s="14">
        <v>1</v>
      </c>
      <c r="L22" s="14"/>
      <c r="M22" s="15">
        <f t="shared" si="0"/>
        <v>1</v>
      </c>
      <c r="N22" s="15">
        <f>M22</f>
        <v>1</v>
      </c>
    </row>
    <row r="23" spans="1:14" ht="14.25" customHeight="1" x14ac:dyDescent="0.2">
      <c r="A23" s="9" t="s">
        <v>582</v>
      </c>
      <c r="B23" s="9" t="s">
        <v>550</v>
      </c>
      <c r="C23" s="9" t="s">
        <v>551</v>
      </c>
      <c r="D23" s="9" t="s">
        <v>55</v>
      </c>
      <c r="E23" s="49" t="s">
        <v>19</v>
      </c>
      <c r="F23" s="14"/>
      <c r="G23" s="14"/>
      <c r="H23" s="14"/>
      <c r="I23" s="14"/>
      <c r="J23" s="14"/>
      <c r="K23" s="14"/>
      <c r="L23" s="14">
        <v>8</v>
      </c>
      <c r="M23" s="15">
        <v>8</v>
      </c>
      <c r="N23" s="40">
        <v>16</v>
      </c>
    </row>
    <row r="24" spans="1:14" ht="14.25" customHeight="1" x14ac:dyDescent="0.2">
      <c r="A24" s="9" t="s">
        <v>582</v>
      </c>
      <c r="B24" s="9" t="s">
        <v>550</v>
      </c>
      <c r="C24" s="9" t="s">
        <v>551</v>
      </c>
      <c r="D24" s="9" t="s">
        <v>55</v>
      </c>
      <c r="E24" s="49" t="s">
        <v>35</v>
      </c>
      <c r="F24" s="14"/>
      <c r="G24" s="14"/>
      <c r="H24" s="14"/>
      <c r="I24" s="14"/>
      <c r="J24" s="14"/>
      <c r="K24" s="14"/>
      <c r="L24" s="14">
        <v>8</v>
      </c>
      <c r="M24" s="15">
        <v>8</v>
      </c>
      <c r="N24" s="41"/>
    </row>
    <row r="25" spans="1:14" ht="14.25" customHeight="1" x14ac:dyDescent="0.2">
      <c r="A25" s="9" t="s">
        <v>37</v>
      </c>
      <c r="B25" s="9" t="s">
        <v>38</v>
      </c>
      <c r="C25" s="9" t="s">
        <v>40</v>
      </c>
      <c r="D25" s="9" t="s">
        <v>612</v>
      </c>
      <c r="E25" s="49" t="s">
        <v>24</v>
      </c>
      <c r="F25" s="14"/>
      <c r="G25" s="14">
        <v>10</v>
      </c>
      <c r="H25" s="14">
        <v>4</v>
      </c>
      <c r="I25" s="14"/>
      <c r="J25" s="14"/>
      <c r="K25" s="14">
        <v>1</v>
      </c>
      <c r="L25" s="14"/>
      <c r="M25" s="15">
        <f t="shared" si="0"/>
        <v>15</v>
      </c>
      <c r="N25" s="40">
        <f>SUM(M25:M26)</f>
        <v>20</v>
      </c>
    </row>
    <row r="26" spans="1:14" ht="14.25" customHeight="1" x14ac:dyDescent="0.2">
      <c r="A26" s="9" t="s">
        <v>37</v>
      </c>
      <c r="B26" s="9" t="s">
        <v>38</v>
      </c>
      <c r="C26" s="9" t="s">
        <v>39</v>
      </c>
      <c r="D26" s="9" t="s">
        <v>612</v>
      </c>
      <c r="E26" s="14" t="s">
        <v>18</v>
      </c>
      <c r="F26" s="14"/>
      <c r="G26" s="14"/>
      <c r="H26" s="14">
        <v>4</v>
      </c>
      <c r="I26" s="14"/>
      <c r="J26" s="14"/>
      <c r="K26" s="14">
        <v>1</v>
      </c>
      <c r="L26" s="14"/>
      <c r="M26" s="15">
        <f t="shared" si="0"/>
        <v>5</v>
      </c>
      <c r="N26" s="41"/>
    </row>
    <row r="27" spans="1:14" ht="14.25" customHeight="1" x14ac:dyDescent="0.2">
      <c r="A27" s="9" t="s">
        <v>41</v>
      </c>
      <c r="B27" s="9" t="s">
        <v>42</v>
      </c>
      <c r="C27" s="9" t="s">
        <v>43</v>
      </c>
      <c r="D27" s="9" t="s">
        <v>44</v>
      </c>
      <c r="E27" s="14" t="s">
        <v>36</v>
      </c>
      <c r="F27" s="14"/>
      <c r="G27" s="14"/>
      <c r="H27" s="14">
        <v>11</v>
      </c>
      <c r="I27" s="14"/>
      <c r="J27" s="14">
        <v>4</v>
      </c>
      <c r="K27" s="14">
        <v>3</v>
      </c>
      <c r="L27" s="14">
        <v>1</v>
      </c>
      <c r="M27" s="15">
        <f t="shared" si="0"/>
        <v>19</v>
      </c>
      <c r="N27" s="40">
        <f>SUM(M27:M28)</f>
        <v>48</v>
      </c>
    </row>
    <row r="28" spans="1:14" ht="14.25" customHeight="1" x14ac:dyDescent="0.2">
      <c r="A28" s="12" t="s">
        <v>41</v>
      </c>
      <c r="B28" s="12" t="s">
        <v>42</v>
      </c>
      <c r="C28" s="13" t="s">
        <v>43</v>
      </c>
      <c r="D28" s="9" t="s">
        <v>44</v>
      </c>
      <c r="E28" s="14" t="s">
        <v>45</v>
      </c>
      <c r="F28" s="14"/>
      <c r="G28" s="14">
        <v>5</v>
      </c>
      <c r="H28" s="14">
        <v>9</v>
      </c>
      <c r="I28" s="14"/>
      <c r="J28" s="14">
        <v>1</v>
      </c>
      <c r="K28" s="14">
        <v>13</v>
      </c>
      <c r="L28" s="14">
        <v>1</v>
      </c>
      <c r="M28" s="15">
        <f t="shared" si="0"/>
        <v>29</v>
      </c>
      <c r="N28" s="41"/>
    </row>
    <row r="29" spans="1:14" ht="14.25" customHeight="1" x14ac:dyDescent="0.2">
      <c r="A29" s="9" t="s">
        <v>46</v>
      </c>
      <c r="B29" s="9" t="s">
        <v>47</v>
      </c>
      <c r="C29" s="9" t="s">
        <v>602</v>
      </c>
      <c r="D29" s="9" t="s">
        <v>48</v>
      </c>
      <c r="E29" s="14" t="s">
        <v>36</v>
      </c>
      <c r="F29" s="46">
        <v>5</v>
      </c>
      <c r="G29" s="14">
        <v>10</v>
      </c>
      <c r="H29" s="46">
        <v>10</v>
      </c>
      <c r="I29" s="46"/>
      <c r="J29" s="14">
        <v>9</v>
      </c>
      <c r="K29" s="14">
        <v>8</v>
      </c>
      <c r="L29" s="14">
        <v>5</v>
      </c>
      <c r="M29" s="15">
        <f t="shared" si="0"/>
        <v>47</v>
      </c>
      <c r="N29" s="40">
        <f>SUM(M29:M30)</f>
        <v>89</v>
      </c>
    </row>
    <row r="30" spans="1:14" ht="14.25" customHeight="1" x14ac:dyDescent="0.2">
      <c r="A30" s="9" t="s">
        <v>46</v>
      </c>
      <c r="B30" s="9" t="s">
        <v>47</v>
      </c>
      <c r="C30" s="9" t="s">
        <v>602</v>
      </c>
      <c r="D30" s="9" t="s">
        <v>48</v>
      </c>
      <c r="E30" s="14" t="s">
        <v>45</v>
      </c>
      <c r="F30" s="46">
        <v>7</v>
      </c>
      <c r="G30" s="14">
        <v>3</v>
      </c>
      <c r="H30" s="46">
        <v>7</v>
      </c>
      <c r="I30" s="46"/>
      <c r="J30" s="14">
        <v>8</v>
      </c>
      <c r="K30" s="14">
        <v>9</v>
      </c>
      <c r="L30" s="14">
        <v>8</v>
      </c>
      <c r="M30" s="15">
        <f t="shared" si="0"/>
        <v>42</v>
      </c>
      <c r="N30" s="41"/>
    </row>
    <row r="31" spans="1:14" ht="14.25" customHeight="1" x14ac:dyDescent="0.2">
      <c r="A31" s="9" t="s">
        <v>49</v>
      </c>
      <c r="B31" s="9" t="s">
        <v>50</v>
      </c>
      <c r="C31" s="9" t="s">
        <v>51</v>
      </c>
      <c r="D31" s="9" t="s">
        <v>612</v>
      </c>
      <c r="E31" s="14" t="s">
        <v>36</v>
      </c>
      <c r="F31" s="14"/>
      <c r="G31" s="14">
        <v>1</v>
      </c>
      <c r="H31" s="14"/>
      <c r="I31" s="14"/>
      <c r="J31" s="14">
        <v>8</v>
      </c>
      <c r="K31" s="14">
        <v>6</v>
      </c>
      <c r="L31" s="14">
        <v>1</v>
      </c>
      <c r="M31" s="15">
        <f t="shared" si="0"/>
        <v>16</v>
      </c>
      <c r="N31" s="40">
        <f>SUM(M31:M32)</f>
        <v>48</v>
      </c>
    </row>
    <row r="32" spans="1:14" ht="14.25" customHeight="1" x14ac:dyDescent="0.2">
      <c r="A32" s="12" t="s">
        <v>49</v>
      </c>
      <c r="B32" s="12" t="s">
        <v>50</v>
      </c>
      <c r="C32" s="13" t="s">
        <v>51</v>
      </c>
      <c r="D32" s="9" t="s">
        <v>612</v>
      </c>
      <c r="E32" s="14" t="s">
        <v>45</v>
      </c>
      <c r="F32" s="14"/>
      <c r="G32" s="14">
        <v>8</v>
      </c>
      <c r="H32" s="14"/>
      <c r="I32" s="14"/>
      <c r="J32" s="14">
        <v>12</v>
      </c>
      <c r="K32" s="14">
        <v>6</v>
      </c>
      <c r="L32" s="14">
        <v>6</v>
      </c>
      <c r="M32" s="15">
        <f t="shared" si="0"/>
        <v>32</v>
      </c>
      <c r="N32" s="41"/>
    </row>
    <row r="33" spans="1:14" ht="14.25" customHeight="1" x14ac:dyDescent="0.2">
      <c r="A33" s="9" t="s">
        <v>52</v>
      </c>
      <c r="B33" s="9" t="s">
        <v>53</v>
      </c>
      <c r="C33" s="9" t="s">
        <v>54</v>
      </c>
      <c r="D33" s="9" t="s">
        <v>55</v>
      </c>
      <c r="E33" s="14" t="s">
        <v>36</v>
      </c>
      <c r="F33" s="14"/>
      <c r="G33" s="14"/>
      <c r="H33" s="14">
        <v>3</v>
      </c>
      <c r="I33" s="14"/>
      <c r="J33" s="14"/>
      <c r="K33" s="14">
        <v>1</v>
      </c>
      <c r="L33" s="14"/>
      <c r="M33" s="15">
        <f t="shared" si="0"/>
        <v>4</v>
      </c>
      <c r="N33" s="40">
        <f>SUM(M33:M34)</f>
        <v>12</v>
      </c>
    </row>
    <row r="34" spans="1:14" ht="14.25" customHeight="1" x14ac:dyDescent="0.2">
      <c r="A34" s="9" t="s">
        <v>52</v>
      </c>
      <c r="B34" s="9" t="s">
        <v>53</v>
      </c>
      <c r="C34" s="9" t="s">
        <v>54</v>
      </c>
      <c r="D34" s="9" t="s">
        <v>55</v>
      </c>
      <c r="E34" s="14" t="s">
        <v>45</v>
      </c>
      <c r="F34" s="14"/>
      <c r="G34" s="14"/>
      <c r="H34" s="14">
        <v>8</v>
      </c>
      <c r="I34" s="14"/>
      <c r="J34" s="14"/>
      <c r="K34" s="14"/>
      <c r="L34" s="14"/>
      <c r="M34" s="15">
        <f t="shared" si="0"/>
        <v>8</v>
      </c>
      <c r="N34" s="41"/>
    </row>
    <row r="35" spans="1:14" ht="14.25" customHeight="1" x14ac:dyDescent="0.2">
      <c r="A35" s="9" t="s">
        <v>372</v>
      </c>
      <c r="B35" s="9" t="s">
        <v>397</v>
      </c>
      <c r="C35" s="9" t="s">
        <v>398</v>
      </c>
      <c r="D35" s="9" t="s">
        <v>55</v>
      </c>
      <c r="E35" s="14" t="s">
        <v>18</v>
      </c>
      <c r="F35" s="14"/>
      <c r="G35" s="14"/>
      <c r="H35" s="14"/>
      <c r="I35" s="14"/>
      <c r="J35" s="14"/>
      <c r="K35" s="14">
        <v>1</v>
      </c>
      <c r="L35" s="14"/>
      <c r="M35" s="15">
        <f t="shared" si="0"/>
        <v>1</v>
      </c>
      <c r="N35" s="40">
        <f>SUM(M35:M36)</f>
        <v>2</v>
      </c>
    </row>
    <row r="36" spans="1:14" ht="14.25" customHeight="1" x14ac:dyDescent="0.2">
      <c r="A36" s="9" t="s">
        <v>372</v>
      </c>
      <c r="B36" s="9" t="s">
        <v>397</v>
      </c>
      <c r="C36" s="9" t="s">
        <v>398</v>
      </c>
      <c r="D36" s="9" t="s">
        <v>55</v>
      </c>
      <c r="E36" s="14" t="s">
        <v>19</v>
      </c>
      <c r="F36" s="14"/>
      <c r="G36" s="14"/>
      <c r="H36" s="14"/>
      <c r="I36" s="14"/>
      <c r="J36" s="14"/>
      <c r="K36" s="14">
        <v>1</v>
      </c>
      <c r="L36" s="14"/>
      <c r="M36" s="15">
        <f t="shared" si="0"/>
        <v>1</v>
      </c>
      <c r="N36" s="41"/>
    </row>
    <row r="37" spans="1:14" ht="14.25" customHeight="1" x14ac:dyDescent="0.2">
      <c r="A37" s="9" t="s">
        <v>507</v>
      </c>
      <c r="B37" s="9" t="s">
        <v>508</v>
      </c>
      <c r="C37" s="9" t="s">
        <v>509</v>
      </c>
      <c r="D37" s="9" t="s">
        <v>44</v>
      </c>
      <c r="E37" s="14" t="s">
        <v>18</v>
      </c>
      <c r="F37" s="14"/>
      <c r="G37" s="14"/>
      <c r="H37" s="14"/>
      <c r="I37" s="14"/>
      <c r="J37" s="14"/>
      <c r="K37" s="14"/>
      <c r="L37" s="14">
        <v>2</v>
      </c>
      <c r="M37" s="15">
        <v>2</v>
      </c>
      <c r="N37" s="40">
        <f>SUM(M37:M38)</f>
        <v>4</v>
      </c>
    </row>
    <row r="38" spans="1:14" ht="14.25" customHeight="1" x14ac:dyDescent="0.2">
      <c r="A38" s="9" t="s">
        <v>507</v>
      </c>
      <c r="B38" s="9" t="s">
        <v>508</v>
      </c>
      <c r="C38" s="9" t="s">
        <v>509</v>
      </c>
      <c r="D38" s="9" t="s">
        <v>44</v>
      </c>
      <c r="E38" s="14" t="s">
        <v>19</v>
      </c>
      <c r="F38" s="14"/>
      <c r="G38" s="14"/>
      <c r="H38" s="14"/>
      <c r="I38" s="14"/>
      <c r="J38" s="14"/>
      <c r="K38" s="14"/>
      <c r="L38" s="14">
        <v>2</v>
      </c>
      <c r="M38" s="15">
        <v>2</v>
      </c>
      <c r="N38" s="41"/>
    </row>
    <row r="39" spans="1:14" ht="14.25" customHeight="1" x14ac:dyDescent="0.2">
      <c r="A39" s="9" t="s">
        <v>372</v>
      </c>
      <c r="B39" s="9" t="s">
        <v>399</v>
      </c>
      <c r="C39" s="9" t="s">
        <v>400</v>
      </c>
      <c r="D39" s="9" t="s">
        <v>612</v>
      </c>
      <c r="E39" s="14" t="s">
        <v>24</v>
      </c>
      <c r="F39" s="14"/>
      <c r="G39" s="14"/>
      <c r="H39" s="14"/>
      <c r="I39" s="14"/>
      <c r="J39" s="14"/>
      <c r="K39" s="14">
        <v>10</v>
      </c>
      <c r="L39" s="14"/>
      <c r="M39" s="15">
        <f t="shared" si="0"/>
        <v>10</v>
      </c>
      <c r="N39" s="15">
        <f>M39</f>
        <v>10</v>
      </c>
    </row>
    <row r="40" spans="1:14" ht="14.25" customHeight="1" x14ac:dyDescent="0.2">
      <c r="A40" s="9" t="s">
        <v>504</v>
      </c>
      <c r="B40" s="9" t="s">
        <v>399</v>
      </c>
      <c r="C40" s="9" t="s">
        <v>400</v>
      </c>
      <c r="D40" s="9" t="s">
        <v>612</v>
      </c>
      <c r="E40" s="14" t="s">
        <v>18</v>
      </c>
      <c r="F40" s="14"/>
      <c r="G40" s="14"/>
      <c r="H40" s="14"/>
      <c r="I40" s="14"/>
      <c r="J40" s="14"/>
      <c r="K40" s="14"/>
      <c r="L40" s="14">
        <v>1</v>
      </c>
      <c r="M40" s="15">
        <v>1</v>
      </c>
      <c r="N40" s="38">
        <v>1</v>
      </c>
    </row>
    <row r="41" spans="1:14" ht="14.25" customHeight="1" x14ac:dyDescent="0.2">
      <c r="A41" s="9" t="s">
        <v>56</v>
      </c>
      <c r="B41" s="9" t="s">
        <v>57</v>
      </c>
      <c r="C41" s="9" t="s">
        <v>58</v>
      </c>
      <c r="D41" s="9" t="s">
        <v>44</v>
      </c>
      <c r="E41" s="14" t="s">
        <v>36</v>
      </c>
      <c r="F41" s="46">
        <v>8</v>
      </c>
      <c r="G41" s="46">
        <v>1</v>
      </c>
      <c r="H41" s="46">
        <v>12</v>
      </c>
      <c r="I41" s="46"/>
      <c r="J41" s="14">
        <v>13</v>
      </c>
      <c r="K41" s="14">
        <v>13</v>
      </c>
      <c r="L41" s="14">
        <v>11</v>
      </c>
      <c r="M41" s="15">
        <f t="shared" si="0"/>
        <v>58</v>
      </c>
      <c r="N41" s="40">
        <f>SUM(M41:M42)</f>
        <v>112</v>
      </c>
    </row>
    <row r="42" spans="1:14" ht="14.25" customHeight="1" x14ac:dyDescent="0.2">
      <c r="A42" s="9" t="s">
        <v>56</v>
      </c>
      <c r="B42" s="9" t="s">
        <v>57</v>
      </c>
      <c r="C42" s="9" t="s">
        <v>58</v>
      </c>
      <c r="D42" s="9" t="s">
        <v>44</v>
      </c>
      <c r="E42" s="14" t="s">
        <v>45</v>
      </c>
      <c r="F42" s="46">
        <v>9</v>
      </c>
      <c r="G42" s="46">
        <v>1</v>
      </c>
      <c r="H42" s="46">
        <v>10</v>
      </c>
      <c r="I42" s="46"/>
      <c r="J42" s="14">
        <v>13</v>
      </c>
      <c r="K42" s="14">
        <v>10</v>
      </c>
      <c r="L42" s="14">
        <v>11</v>
      </c>
      <c r="M42" s="15">
        <f t="shared" si="0"/>
        <v>54</v>
      </c>
      <c r="N42" s="41"/>
    </row>
    <row r="43" spans="1:14" ht="14.25" customHeight="1" x14ac:dyDescent="0.2">
      <c r="A43" s="9" t="s">
        <v>59</v>
      </c>
      <c r="B43" s="9" t="s">
        <v>60</v>
      </c>
      <c r="C43" s="9" t="s">
        <v>61</v>
      </c>
      <c r="D43" s="9" t="s">
        <v>62</v>
      </c>
      <c r="E43" s="14" t="s">
        <v>18</v>
      </c>
      <c r="F43" s="46">
        <v>4</v>
      </c>
      <c r="G43" s="46"/>
      <c r="H43" s="46"/>
      <c r="I43" s="46"/>
      <c r="J43" s="46"/>
      <c r="K43" s="14"/>
      <c r="L43" s="14"/>
      <c r="M43" s="15">
        <f t="shared" si="0"/>
        <v>4</v>
      </c>
      <c r="N43" s="40">
        <f>SUM(M43:M44)</f>
        <v>10</v>
      </c>
    </row>
    <row r="44" spans="1:14" ht="14.25" customHeight="1" x14ac:dyDescent="0.2">
      <c r="A44" s="9" t="s">
        <v>59</v>
      </c>
      <c r="B44" s="9" t="s">
        <v>60</v>
      </c>
      <c r="C44" s="9" t="s">
        <v>61</v>
      </c>
      <c r="D44" s="9" t="s">
        <v>62</v>
      </c>
      <c r="E44" s="14" t="s">
        <v>19</v>
      </c>
      <c r="F44" s="46">
        <v>6</v>
      </c>
      <c r="G44" s="46"/>
      <c r="H44" s="46"/>
      <c r="I44" s="46"/>
      <c r="J44" s="46"/>
      <c r="K44" s="14"/>
      <c r="L44" s="14"/>
      <c r="M44" s="15">
        <f t="shared" si="0"/>
        <v>6</v>
      </c>
      <c r="N44" s="41"/>
    </row>
    <row r="45" spans="1:14" ht="14.25" customHeight="1" x14ac:dyDescent="0.2">
      <c r="A45" s="9" t="s">
        <v>338</v>
      </c>
      <c r="B45" s="9" t="s">
        <v>529</v>
      </c>
      <c r="C45" s="9" t="s">
        <v>530</v>
      </c>
      <c r="D45" s="9" t="s">
        <v>34</v>
      </c>
      <c r="E45" s="14" t="s">
        <v>19</v>
      </c>
      <c r="F45" s="46"/>
      <c r="G45" s="46"/>
      <c r="H45" s="46"/>
      <c r="I45" s="46"/>
      <c r="J45" s="46"/>
      <c r="K45" s="14"/>
      <c r="L45" s="14">
        <v>2</v>
      </c>
      <c r="M45" s="15">
        <v>2</v>
      </c>
      <c r="N45" s="40">
        <f>SUM(M45:M46)</f>
        <v>3</v>
      </c>
    </row>
    <row r="46" spans="1:14" ht="14.25" customHeight="1" x14ac:dyDescent="0.2">
      <c r="A46" s="9" t="s">
        <v>338</v>
      </c>
      <c r="B46" s="9" t="s">
        <v>529</v>
      </c>
      <c r="C46" s="9" t="s">
        <v>530</v>
      </c>
      <c r="D46" s="9" t="s">
        <v>34</v>
      </c>
      <c r="E46" s="14" t="s">
        <v>35</v>
      </c>
      <c r="F46" s="46"/>
      <c r="G46" s="46"/>
      <c r="H46" s="46"/>
      <c r="I46" s="46"/>
      <c r="J46" s="46"/>
      <c r="K46" s="14"/>
      <c r="L46" s="14">
        <v>1</v>
      </c>
      <c r="M46" s="15">
        <v>1</v>
      </c>
      <c r="N46" s="41"/>
    </row>
    <row r="47" spans="1:14" ht="14.25" customHeight="1" x14ac:dyDescent="0.2">
      <c r="A47" s="9" t="s">
        <v>441</v>
      </c>
      <c r="B47" s="9" t="s">
        <v>545</v>
      </c>
      <c r="C47" s="9" t="s">
        <v>561</v>
      </c>
      <c r="D47" s="9" t="s">
        <v>85</v>
      </c>
      <c r="E47" s="14" t="s">
        <v>35</v>
      </c>
      <c r="F47" s="46"/>
      <c r="G47" s="46"/>
      <c r="H47" s="46"/>
      <c r="I47" s="46"/>
      <c r="J47" s="46"/>
      <c r="K47" s="14"/>
      <c r="L47" s="14">
        <v>1</v>
      </c>
      <c r="M47" s="15">
        <v>1</v>
      </c>
      <c r="N47" s="40">
        <f>SUM(M47:M48)</f>
        <v>2</v>
      </c>
    </row>
    <row r="48" spans="1:14" ht="14.25" customHeight="1" x14ac:dyDescent="0.2">
      <c r="A48" s="9" t="s">
        <v>441</v>
      </c>
      <c r="B48" s="9" t="s">
        <v>545</v>
      </c>
      <c r="C48" s="9" t="s">
        <v>561</v>
      </c>
      <c r="D48" s="9" t="s">
        <v>85</v>
      </c>
      <c r="E48" s="14" t="s">
        <v>19</v>
      </c>
      <c r="F48" s="46"/>
      <c r="G48" s="46"/>
      <c r="H48" s="46"/>
      <c r="I48" s="46"/>
      <c r="J48" s="46"/>
      <c r="K48" s="14"/>
      <c r="L48" s="14">
        <v>1</v>
      </c>
      <c r="M48" s="15">
        <v>1</v>
      </c>
      <c r="N48" s="41"/>
    </row>
    <row r="49" spans="1:14" ht="14.25" customHeight="1" x14ac:dyDescent="0.2">
      <c r="A49" s="9" t="s">
        <v>74</v>
      </c>
      <c r="B49" s="9" t="s">
        <v>532</v>
      </c>
      <c r="C49" s="9" t="s">
        <v>533</v>
      </c>
      <c r="D49" s="9" t="s">
        <v>85</v>
      </c>
      <c r="E49" s="14" t="s">
        <v>19</v>
      </c>
      <c r="F49" s="46"/>
      <c r="G49" s="46"/>
      <c r="H49" s="46"/>
      <c r="I49" s="46"/>
      <c r="J49" s="46"/>
      <c r="K49" s="14"/>
      <c r="L49" s="14">
        <v>1</v>
      </c>
      <c r="M49" s="15">
        <v>1</v>
      </c>
      <c r="N49" s="47">
        <v>1</v>
      </c>
    </row>
    <row r="50" spans="1:14" ht="14.25" customHeight="1" x14ac:dyDescent="0.2">
      <c r="A50" s="9" t="s">
        <v>66</v>
      </c>
      <c r="B50" s="9" t="s">
        <v>64</v>
      </c>
      <c r="C50" s="9" t="s">
        <v>67</v>
      </c>
      <c r="D50" s="9" t="s">
        <v>34</v>
      </c>
      <c r="E50" s="14" t="s">
        <v>36</v>
      </c>
      <c r="F50" s="14"/>
      <c r="G50" s="14">
        <v>12</v>
      </c>
      <c r="H50" s="14"/>
      <c r="I50" s="14"/>
      <c r="J50" s="14"/>
      <c r="K50" s="14"/>
      <c r="L50" s="14">
        <v>1</v>
      </c>
      <c r="M50" s="15">
        <f>SUM(F50:L50)</f>
        <v>13</v>
      </c>
      <c r="N50" s="40">
        <f>SUM(M50:M51)</f>
        <v>37</v>
      </c>
    </row>
    <row r="51" spans="1:14" ht="14.25" customHeight="1" x14ac:dyDescent="0.2">
      <c r="A51" s="12" t="s">
        <v>66</v>
      </c>
      <c r="B51" s="12" t="s">
        <v>64</v>
      </c>
      <c r="C51" s="13" t="s">
        <v>67</v>
      </c>
      <c r="D51" s="9" t="s">
        <v>34</v>
      </c>
      <c r="E51" s="14" t="s">
        <v>45</v>
      </c>
      <c r="F51" s="14"/>
      <c r="G51" s="14">
        <v>12</v>
      </c>
      <c r="H51" s="14"/>
      <c r="I51" s="14"/>
      <c r="J51" s="14"/>
      <c r="K51" s="14"/>
      <c r="L51" s="14">
        <v>12</v>
      </c>
      <c r="M51" s="15">
        <f>SUM(F51:L51)</f>
        <v>24</v>
      </c>
      <c r="N51" s="41"/>
    </row>
    <row r="52" spans="1:14" ht="14.25" customHeight="1" x14ac:dyDescent="0.2">
      <c r="A52" s="9" t="s">
        <v>63</v>
      </c>
      <c r="B52" s="9" t="s">
        <v>64</v>
      </c>
      <c r="C52" s="9" t="s">
        <v>65</v>
      </c>
      <c r="D52" s="9" t="s">
        <v>34</v>
      </c>
      <c r="E52" s="14" t="s">
        <v>36</v>
      </c>
      <c r="F52" s="14"/>
      <c r="G52" s="14">
        <v>4</v>
      </c>
      <c r="H52" s="14"/>
      <c r="I52" s="14"/>
      <c r="J52" s="14"/>
      <c r="K52" s="14"/>
      <c r="L52" s="14"/>
      <c r="M52" s="15">
        <f t="shared" si="0"/>
        <v>4</v>
      </c>
      <c r="N52" s="40">
        <f>SUM(M52:M53)</f>
        <v>5</v>
      </c>
    </row>
    <row r="53" spans="1:14" ht="14.25" customHeight="1" x14ac:dyDescent="0.2">
      <c r="A53" s="12" t="s">
        <v>63</v>
      </c>
      <c r="B53" s="12" t="s">
        <v>64</v>
      </c>
      <c r="C53" s="13" t="s">
        <v>65</v>
      </c>
      <c r="D53" s="9" t="s">
        <v>34</v>
      </c>
      <c r="E53" s="14" t="s">
        <v>45</v>
      </c>
      <c r="F53" s="14"/>
      <c r="G53" s="14">
        <v>1</v>
      </c>
      <c r="H53" s="14"/>
      <c r="I53" s="14"/>
      <c r="J53" s="14"/>
      <c r="K53" s="14"/>
      <c r="L53" s="14"/>
      <c r="M53" s="15">
        <f t="shared" si="0"/>
        <v>1</v>
      </c>
      <c r="N53" s="41"/>
    </row>
    <row r="54" spans="1:14" ht="14.25" customHeight="1" x14ac:dyDescent="0.2">
      <c r="A54" s="9" t="s">
        <v>63</v>
      </c>
      <c r="B54" s="9" t="s">
        <v>64</v>
      </c>
      <c r="C54" s="13" t="s">
        <v>567</v>
      </c>
      <c r="D54" s="9" t="s">
        <v>34</v>
      </c>
      <c r="E54" s="14" t="s">
        <v>36</v>
      </c>
      <c r="F54" s="14"/>
      <c r="G54" s="14"/>
      <c r="H54" s="14"/>
      <c r="I54" s="14"/>
      <c r="J54" s="14"/>
      <c r="K54" s="14"/>
      <c r="L54" s="14">
        <v>1</v>
      </c>
      <c r="M54" s="15">
        <v>1</v>
      </c>
      <c r="N54" s="40">
        <f>SUM(M54:M55)</f>
        <v>2</v>
      </c>
    </row>
    <row r="55" spans="1:14" ht="14.25" customHeight="1" x14ac:dyDescent="0.2">
      <c r="A55" s="12" t="s">
        <v>63</v>
      </c>
      <c r="B55" s="12" t="s">
        <v>64</v>
      </c>
      <c r="C55" s="13" t="s">
        <v>567</v>
      </c>
      <c r="D55" s="9" t="s">
        <v>34</v>
      </c>
      <c r="E55" s="14" t="s">
        <v>45</v>
      </c>
      <c r="F55" s="14"/>
      <c r="G55" s="14"/>
      <c r="H55" s="14"/>
      <c r="I55" s="14"/>
      <c r="J55" s="14"/>
      <c r="K55" s="14"/>
      <c r="L55" s="14">
        <v>1</v>
      </c>
      <c r="M55" s="15">
        <v>1</v>
      </c>
      <c r="N55" s="41"/>
    </row>
    <row r="56" spans="1:14" ht="14.25" customHeight="1" x14ac:dyDescent="0.2">
      <c r="A56" s="12" t="s">
        <v>580</v>
      </c>
      <c r="B56" s="12" t="s">
        <v>581</v>
      </c>
      <c r="C56" s="13" t="s">
        <v>583</v>
      </c>
      <c r="D56" s="9" t="s">
        <v>584</v>
      </c>
      <c r="E56" s="14" t="s">
        <v>36</v>
      </c>
      <c r="F56" s="14"/>
      <c r="G56" s="14"/>
      <c r="H56" s="14"/>
      <c r="I56" s="14"/>
      <c r="J56" s="14"/>
      <c r="K56" s="14"/>
      <c r="L56" s="14">
        <v>1</v>
      </c>
      <c r="M56" s="15">
        <v>1</v>
      </c>
      <c r="N56" s="47">
        <v>1</v>
      </c>
    </row>
    <row r="57" spans="1:14" ht="14.25" customHeight="1" x14ac:dyDescent="0.2">
      <c r="A57" s="12" t="s">
        <v>338</v>
      </c>
      <c r="B57" s="12" t="s">
        <v>543</v>
      </c>
      <c r="C57" s="13" t="s">
        <v>544</v>
      </c>
      <c r="D57" s="9" t="s">
        <v>85</v>
      </c>
      <c r="E57" s="14" t="s">
        <v>19</v>
      </c>
      <c r="F57" s="14"/>
      <c r="G57" s="14"/>
      <c r="H57" s="14"/>
      <c r="I57" s="14"/>
      <c r="J57" s="14"/>
      <c r="K57" s="14"/>
      <c r="L57" s="14">
        <v>2</v>
      </c>
      <c r="M57" s="15">
        <v>2</v>
      </c>
      <c r="N57" s="40">
        <f>SUM(M57:M58)</f>
        <v>6</v>
      </c>
    </row>
    <row r="58" spans="1:14" ht="14.25" customHeight="1" x14ac:dyDescent="0.2">
      <c r="A58" s="12" t="s">
        <v>338</v>
      </c>
      <c r="B58" s="12" t="s">
        <v>543</v>
      </c>
      <c r="C58" s="13" t="s">
        <v>544</v>
      </c>
      <c r="D58" s="9" t="s">
        <v>85</v>
      </c>
      <c r="E58" s="14" t="s">
        <v>35</v>
      </c>
      <c r="F58" s="14"/>
      <c r="G58" s="14"/>
      <c r="H58" s="14"/>
      <c r="I58" s="14"/>
      <c r="J58" s="14"/>
      <c r="K58" s="14"/>
      <c r="L58" s="14">
        <v>4</v>
      </c>
      <c r="M58" s="15">
        <v>4</v>
      </c>
      <c r="N58" s="41"/>
    </row>
    <row r="59" spans="1:14" ht="14.25" customHeight="1" x14ac:dyDescent="0.2">
      <c r="A59" s="9" t="s">
        <v>401</v>
      </c>
      <c r="B59" s="9" t="s">
        <v>402</v>
      </c>
      <c r="C59" s="9" t="s">
        <v>403</v>
      </c>
      <c r="D59" s="9" t="s">
        <v>89</v>
      </c>
      <c r="E59" s="14" t="s">
        <v>35</v>
      </c>
      <c r="F59" s="14"/>
      <c r="G59" s="14"/>
      <c r="H59" s="14"/>
      <c r="I59" s="14"/>
      <c r="J59" s="14"/>
      <c r="K59" s="14">
        <v>1</v>
      </c>
      <c r="L59" s="14"/>
      <c r="M59" s="15">
        <f t="shared" si="0"/>
        <v>1</v>
      </c>
      <c r="N59" s="40">
        <f>SUM(M59:M60)</f>
        <v>2</v>
      </c>
    </row>
    <row r="60" spans="1:14" ht="14.25" customHeight="1" x14ac:dyDescent="0.2">
      <c r="A60" s="9" t="s">
        <v>404</v>
      </c>
      <c r="B60" s="9" t="s">
        <v>402</v>
      </c>
      <c r="C60" s="9" t="s">
        <v>405</v>
      </c>
      <c r="D60" s="9" t="s">
        <v>89</v>
      </c>
      <c r="E60" s="14" t="s">
        <v>19</v>
      </c>
      <c r="F60" s="14"/>
      <c r="G60" s="14"/>
      <c r="H60" s="14"/>
      <c r="I60" s="14"/>
      <c r="J60" s="14"/>
      <c r="K60" s="14">
        <v>1</v>
      </c>
      <c r="L60" s="14"/>
      <c r="M60" s="15">
        <f t="shared" si="0"/>
        <v>1</v>
      </c>
      <c r="N60" s="41"/>
    </row>
    <row r="61" spans="1:14" ht="14.25" customHeight="1" x14ac:dyDescent="0.2">
      <c r="A61" s="9" t="s">
        <v>68</v>
      </c>
      <c r="B61" s="9" t="s">
        <v>69</v>
      </c>
      <c r="C61" s="9" t="s">
        <v>70</v>
      </c>
      <c r="D61" s="9" t="s">
        <v>23</v>
      </c>
      <c r="E61" s="14" t="s">
        <v>18</v>
      </c>
      <c r="F61" s="14"/>
      <c r="G61" s="14"/>
      <c r="H61" s="14">
        <v>1</v>
      </c>
      <c r="I61" s="14"/>
      <c r="J61" s="14"/>
      <c r="K61" s="14"/>
      <c r="L61" s="14"/>
      <c r="M61" s="15">
        <f t="shared" si="0"/>
        <v>1</v>
      </c>
      <c r="N61" s="40">
        <f>SUM(M61:M62)</f>
        <v>11</v>
      </c>
    </row>
    <row r="62" spans="1:14" ht="14.25" customHeight="1" x14ac:dyDescent="0.2">
      <c r="A62" s="9" t="s">
        <v>68</v>
      </c>
      <c r="B62" s="9" t="s">
        <v>69</v>
      </c>
      <c r="C62" s="9" t="s">
        <v>70</v>
      </c>
      <c r="D62" s="9" t="s">
        <v>23</v>
      </c>
      <c r="E62" s="14" t="s">
        <v>19</v>
      </c>
      <c r="F62" s="14"/>
      <c r="G62" s="14"/>
      <c r="H62" s="14">
        <v>10</v>
      </c>
      <c r="I62" s="14"/>
      <c r="J62" s="14"/>
      <c r="K62" s="14"/>
      <c r="L62" s="14"/>
      <c r="M62" s="15">
        <f t="shared" si="0"/>
        <v>10</v>
      </c>
      <c r="N62" s="41"/>
    </row>
    <row r="63" spans="1:14" ht="14.25" customHeight="1" x14ac:dyDescent="0.2">
      <c r="A63" s="9" t="s">
        <v>71</v>
      </c>
      <c r="B63" s="9" t="s">
        <v>72</v>
      </c>
      <c r="C63" s="9" t="s">
        <v>73</v>
      </c>
      <c r="D63" s="9" t="s">
        <v>34</v>
      </c>
      <c r="E63" s="14" t="s">
        <v>18</v>
      </c>
      <c r="F63" s="46">
        <v>10</v>
      </c>
      <c r="G63" s="46"/>
      <c r="H63" s="46"/>
      <c r="I63" s="46"/>
      <c r="J63" s="46"/>
      <c r="K63" s="14"/>
      <c r="L63" s="14"/>
      <c r="M63" s="15">
        <f t="shared" si="0"/>
        <v>10</v>
      </c>
      <c r="N63" s="40">
        <f>SUM(M63:M64)</f>
        <v>15</v>
      </c>
    </row>
    <row r="64" spans="1:14" ht="14.25" customHeight="1" x14ac:dyDescent="0.2">
      <c r="A64" s="9" t="s">
        <v>71</v>
      </c>
      <c r="B64" s="9" t="s">
        <v>72</v>
      </c>
      <c r="C64" s="9" t="s">
        <v>73</v>
      </c>
      <c r="D64" s="9" t="s">
        <v>34</v>
      </c>
      <c r="E64" s="14" t="s">
        <v>19</v>
      </c>
      <c r="F64" s="46">
        <v>5</v>
      </c>
      <c r="G64" s="46"/>
      <c r="H64" s="46"/>
      <c r="I64" s="46"/>
      <c r="J64" s="46"/>
      <c r="K64" s="14"/>
      <c r="L64" s="14"/>
      <c r="M64" s="15">
        <f t="shared" si="0"/>
        <v>5</v>
      </c>
      <c r="N64" s="41"/>
    </row>
    <row r="65" spans="1:14" ht="14.25" customHeight="1" x14ac:dyDescent="0.2">
      <c r="A65" s="9" t="s">
        <v>79</v>
      </c>
      <c r="B65" s="9" t="s">
        <v>75</v>
      </c>
      <c r="C65" s="9" t="s">
        <v>80</v>
      </c>
      <c r="D65" s="9" t="s">
        <v>81</v>
      </c>
      <c r="E65" s="14" t="s">
        <v>19</v>
      </c>
      <c r="F65" s="14"/>
      <c r="G65" s="14">
        <v>4</v>
      </c>
      <c r="H65" s="14"/>
      <c r="I65" s="14"/>
      <c r="J65" s="14"/>
      <c r="K65" s="14"/>
      <c r="L65" s="14"/>
      <c r="M65" s="15">
        <f>SUM(F65:L65)</f>
        <v>4</v>
      </c>
      <c r="N65" s="40">
        <f>SUM(M65:M67)</f>
        <v>11</v>
      </c>
    </row>
    <row r="66" spans="1:14" ht="14.25" customHeight="1" x14ac:dyDescent="0.2">
      <c r="A66" s="9" t="s">
        <v>79</v>
      </c>
      <c r="B66" s="9" t="s">
        <v>75</v>
      </c>
      <c r="C66" s="9" t="s">
        <v>80</v>
      </c>
      <c r="D66" s="9" t="s">
        <v>81</v>
      </c>
      <c r="E66" s="14" t="s">
        <v>35</v>
      </c>
      <c r="F66" s="14"/>
      <c r="G66" s="14">
        <v>5</v>
      </c>
      <c r="H66" s="14"/>
      <c r="I66" s="14"/>
      <c r="J66" s="14"/>
      <c r="K66" s="14"/>
      <c r="L66" s="14">
        <v>1</v>
      </c>
      <c r="M66" s="15">
        <f>SUM(F66:L66)</f>
        <v>6</v>
      </c>
      <c r="N66" s="48"/>
    </row>
    <row r="67" spans="1:14" ht="14.25" customHeight="1" x14ac:dyDescent="0.2">
      <c r="A67" s="9" t="s">
        <v>79</v>
      </c>
      <c r="B67" s="9" t="s">
        <v>75</v>
      </c>
      <c r="C67" s="9" t="s">
        <v>80</v>
      </c>
      <c r="D67" s="9" t="s">
        <v>81</v>
      </c>
      <c r="E67" s="14" t="s">
        <v>36</v>
      </c>
      <c r="F67" s="14"/>
      <c r="G67" s="14"/>
      <c r="H67" s="14"/>
      <c r="I67" s="14"/>
      <c r="J67" s="14"/>
      <c r="K67" s="14"/>
      <c r="L67" s="14">
        <v>1</v>
      </c>
      <c r="M67" s="15">
        <v>1</v>
      </c>
      <c r="N67" s="41"/>
    </row>
    <row r="68" spans="1:14" ht="14.25" customHeight="1" x14ac:dyDescent="0.2">
      <c r="A68" s="9" t="s">
        <v>74</v>
      </c>
      <c r="B68" s="9" t="s">
        <v>75</v>
      </c>
      <c r="C68" s="9" t="s">
        <v>76</v>
      </c>
      <c r="D68" s="9" t="s">
        <v>28</v>
      </c>
      <c r="E68" s="14" t="s">
        <v>24</v>
      </c>
      <c r="F68" s="14"/>
      <c r="G68" s="14"/>
      <c r="H68" s="14"/>
      <c r="I68" s="14">
        <v>1</v>
      </c>
      <c r="J68" s="14"/>
      <c r="K68" s="14"/>
      <c r="L68" s="14"/>
      <c r="M68" s="15">
        <f t="shared" si="0"/>
        <v>1</v>
      </c>
      <c r="N68" s="40">
        <f>SUM(M68:M69)</f>
        <v>3</v>
      </c>
    </row>
    <row r="69" spans="1:14" ht="14.25" customHeight="1" x14ac:dyDescent="0.2">
      <c r="A69" s="9" t="s">
        <v>74</v>
      </c>
      <c r="B69" s="9" t="s">
        <v>75</v>
      </c>
      <c r="C69" s="9" t="s">
        <v>76</v>
      </c>
      <c r="D69" s="9" t="s">
        <v>28</v>
      </c>
      <c r="E69" s="14" t="s">
        <v>18</v>
      </c>
      <c r="F69" s="14"/>
      <c r="G69" s="14"/>
      <c r="H69" s="14"/>
      <c r="I69" s="14"/>
      <c r="J69" s="14"/>
      <c r="K69" s="14">
        <v>1</v>
      </c>
      <c r="L69" s="14">
        <v>1</v>
      </c>
      <c r="M69" s="15">
        <f t="shared" si="0"/>
        <v>2</v>
      </c>
      <c r="N69" s="41"/>
    </row>
    <row r="70" spans="1:14" ht="14.25" customHeight="1" x14ac:dyDescent="0.2">
      <c r="A70" s="9" t="s">
        <v>77</v>
      </c>
      <c r="B70" s="9" t="s">
        <v>75</v>
      </c>
      <c r="C70" s="9" t="s">
        <v>78</v>
      </c>
      <c r="D70" s="9" t="s">
        <v>28</v>
      </c>
      <c r="E70" s="14" t="s">
        <v>19</v>
      </c>
      <c r="F70" s="14"/>
      <c r="G70" s="14"/>
      <c r="H70" s="14"/>
      <c r="I70" s="14">
        <v>5</v>
      </c>
      <c r="J70" s="14"/>
      <c r="K70" s="14"/>
      <c r="L70" s="14"/>
      <c r="M70" s="15">
        <f t="shared" si="0"/>
        <v>5</v>
      </c>
      <c r="N70" s="40">
        <f>SUM(M70:M71)</f>
        <v>27</v>
      </c>
    </row>
    <row r="71" spans="1:14" ht="14.25" customHeight="1" x14ac:dyDescent="0.2">
      <c r="A71" s="9" t="s">
        <v>77</v>
      </c>
      <c r="B71" s="9" t="s">
        <v>75</v>
      </c>
      <c r="C71" s="9" t="s">
        <v>78</v>
      </c>
      <c r="D71" s="9" t="s">
        <v>28</v>
      </c>
      <c r="E71" s="14" t="s">
        <v>35</v>
      </c>
      <c r="F71" s="14"/>
      <c r="G71" s="14"/>
      <c r="H71" s="14"/>
      <c r="I71" s="14">
        <v>13</v>
      </c>
      <c r="J71" s="14"/>
      <c r="K71" s="14">
        <v>8</v>
      </c>
      <c r="L71" s="14">
        <v>1</v>
      </c>
      <c r="M71" s="15">
        <f t="shared" si="0"/>
        <v>22</v>
      </c>
      <c r="N71" s="41"/>
    </row>
    <row r="72" spans="1:14" ht="14.25" customHeight="1" x14ac:dyDescent="0.2">
      <c r="A72" s="9" t="s">
        <v>82</v>
      </c>
      <c r="B72" s="9" t="s">
        <v>83</v>
      </c>
      <c r="C72" s="9" t="s">
        <v>84</v>
      </c>
      <c r="D72" s="9" t="s">
        <v>85</v>
      </c>
      <c r="E72" s="14" t="s">
        <v>24</v>
      </c>
      <c r="F72" s="14">
        <v>13</v>
      </c>
      <c r="G72" s="46"/>
      <c r="H72" s="46"/>
      <c r="I72" s="46"/>
      <c r="J72" s="46"/>
      <c r="K72" s="14"/>
      <c r="L72" s="14"/>
      <c r="M72" s="15">
        <f t="shared" si="0"/>
        <v>13</v>
      </c>
      <c r="N72" s="40">
        <f>SUM(M72:M73)</f>
        <v>32</v>
      </c>
    </row>
    <row r="73" spans="1:14" ht="14.25" customHeight="1" x14ac:dyDescent="0.2">
      <c r="A73" s="9" t="s">
        <v>82</v>
      </c>
      <c r="B73" s="9" t="s">
        <v>83</v>
      </c>
      <c r="C73" s="9" t="s">
        <v>84</v>
      </c>
      <c r="D73" s="9" t="s">
        <v>85</v>
      </c>
      <c r="E73" s="14" t="s">
        <v>18</v>
      </c>
      <c r="F73" s="46">
        <v>11</v>
      </c>
      <c r="G73" s="46"/>
      <c r="H73" s="46"/>
      <c r="I73" s="46"/>
      <c r="J73" s="46"/>
      <c r="K73" s="14"/>
      <c r="L73" s="14">
        <v>8</v>
      </c>
      <c r="M73" s="15">
        <f t="shared" si="0"/>
        <v>19</v>
      </c>
      <c r="N73" s="41"/>
    </row>
    <row r="74" spans="1:14" ht="14.25" customHeight="1" x14ac:dyDescent="0.2">
      <c r="A74" s="9" t="s">
        <v>86</v>
      </c>
      <c r="B74" s="9" t="s">
        <v>87</v>
      </c>
      <c r="C74" s="9" t="s">
        <v>88</v>
      </c>
      <c r="D74" s="9" t="s">
        <v>89</v>
      </c>
      <c r="E74" s="14" t="s">
        <v>24</v>
      </c>
      <c r="F74" s="14"/>
      <c r="G74" s="14"/>
      <c r="H74" s="14"/>
      <c r="I74" s="14">
        <v>1</v>
      </c>
      <c r="J74" s="14"/>
      <c r="K74" s="14"/>
      <c r="L74" s="14"/>
      <c r="M74" s="15">
        <f t="shared" si="0"/>
        <v>1</v>
      </c>
      <c r="N74" s="15">
        <f>SUM(F74:L74)</f>
        <v>1</v>
      </c>
    </row>
    <row r="75" spans="1:14" ht="14.25" customHeight="1" x14ac:dyDescent="0.2">
      <c r="A75" s="9" t="s">
        <v>86</v>
      </c>
      <c r="B75" s="9" t="s">
        <v>87</v>
      </c>
      <c r="C75" s="9" t="s">
        <v>90</v>
      </c>
      <c r="D75" s="9" t="s">
        <v>89</v>
      </c>
      <c r="E75" s="14" t="s">
        <v>24</v>
      </c>
      <c r="F75" s="14"/>
      <c r="G75" s="14"/>
      <c r="H75" s="14"/>
      <c r="I75" s="14">
        <v>8</v>
      </c>
      <c r="J75" s="14"/>
      <c r="K75" s="14">
        <v>1</v>
      </c>
      <c r="L75" s="14"/>
      <c r="M75" s="15">
        <f t="shared" si="0"/>
        <v>9</v>
      </c>
      <c r="N75" s="15">
        <f>SUM(F75:L75)</f>
        <v>9</v>
      </c>
    </row>
    <row r="76" spans="1:14" ht="14.25" customHeight="1" x14ac:dyDescent="0.2">
      <c r="A76" s="9" t="s">
        <v>95</v>
      </c>
      <c r="B76" s="9" t="s">
        <v>92</v>
      </c>
      <c r="C76" s="9" t="s">
        <v>96</v>
      </c>
      <c r="D76" s="9" t="s">
        <v>55</v>
      </c>
      <c r="E76" s="14" t="s">
        <v>24</v>
      </c>
      <c r="F76" s="14">
        <v>9</v>
      </c>
      <c r="G76" s="46">
        <v>3</v>
      </c>
      <c r="H76" s="14">
        <v>12</v>
      </c>
      <c r="I76" s="14"/>
      <c r="J76" s="46"/>
      <c r="K76" s="14">
        <v>9</v>
      </c>
      <c r="L76" s="14"/>
      <c r="M76" s="15">
        <f>SUM(F76:L76)</f>
        <v>33</v>
      </c>
      <c r="N76" s="40">
        <f>SUM(M76:M78)</f>
        <v>60</v>
      </c>
    </row>
    <row r="77" spans="1:14" ht="14.25" customHeight="1" x14ac:dyDescent="0.2">
      <c r="A77" s="9" t="s">
        <v>95</v>
      </c>
      <c r="B77" s="9" t="s">
        <v>92</v>
      </c>
      <c r="C77" s="9" t="s">
        <v>96</v>
      </c>
      <c r="D77" s="9" t="s">
        <v>55</v>
      </c>
      <c r="E77" s="14" t="s">
        <v>18</v>
      </c>
      <c r="F77" s="46">
        <v>6</v>
      </c>
      <c r="G77" s="46">
        <v>6</v>
      </c>
      <c r="H77" s="14">
        <v>1</v>
      </c>
      <c r="I77" s="14"/>
      <c r="J77" s="46"/>
      <c r="K77" s="14">
        <v>11</v>
      </c>
      <c r="L77" s="14">
        <v>2</v>
      </c>
      <c r="M77" s="15">
        <f>SUM(F77:L77)</f>
        <v>26</v>
      </c>
      <c r="N77" s="48"/>
    </row>
    <row r="78" spans="1:14" ht="14.25" customHeight="1" x14ac:dyDescent="0.2">
      <c r="A78" s="9" t="s">
        <v>95</v>
      </c>
      <c r="B78" s="9" t="s">
        <v>92</v>
      </c>
      <c r="C78" s="9" t="s">
        <v>96</v>
      </c>
      <c r="D78" s="9" t="s">
        <v>55</v>
      </c>
      <c r="E78" s="14" t="s">
        <v>19</v>
      </c>
      <c r="F78" s="46"/>
      <c r="G78" s="46"/>
      <c r="H78" s="14"/>
      <c r="I78" s="14"/>
      <c r="J78" s="46"/>
      <c r="K78" s="14"/>
      <c r="L78" s="14">
        <v>1</v>
      </c>
      <c r="M78" s="15">
        <v>1</v>
      </c>
      <c r="N78" s="41"/>
    </row>
    <row r="79" spans="1:14" ht="14.25" customHeight="1" x14ac:dyDescent="0.2">
      <c r="A79" s="9" t="s">
        <v>91</v>
      </c>
      <c r="B79" s="9" t="s">
        <v>92</v>
      </c>
      <c r="C79" s="9" t="s">
        <v>93</v>
      </c>
      <c r="D79" s="9" t="s">
        <v>55</v>
      </c>
      <c r="E79" s="14" t="s">
        <v>36</v>
      </c>
      <c r="F79" s="46">
        <v>9</v>
      </c>
      <c r="G79" s="14">
        <v>13</v>
      </c>
      <c r="H79" s="46">
        <v>13</v>
      </c>
      <c r="I79" s="46"/>
      <c r="J79" s="46">
        <v>2</v>
      </c>
      <c r="K79" s="14">
        <v>12</v>
      </c>
      <c r="L79" s="14">
        <v>2</v>
      </c>
      <c r="M79" s="15">
        <f t="shared" si="0"/>
        <v>51</v>
      </c>
      <c r="N79" s="40">
        <f>SUM(M79:M80)</f>
        <v>98</v>
      </c>
    </row>
    <row r="80" spans="1:14" ht="14.25" customHeight="1" x14ac:dyDescent="0.2">
      <c r="A80" s="9" t="s">
        <v>91</v>
      </c>
      <c r="B80" s="9" t="s">
        <v>92</v>
      </c>
      <c r="C80" s="9" t="s">
        <v>93</v>
      </c>
      <c r="D80" s="9" t="s">
        <v>55</v>
      </c>
      <c r="E80" s="14" t="s">
        <v>45</v>
      </c>
      <c r="F80" s="46">
        <v>13</v>
      </c>
      <c r="G80" s="14">
        <v>13</v>
      </c>
      <c r="H80" s="46">
        <v>13</v>
      </c>
      <c r="I80" s="46"/>
      <c r="J80" s="46">
        <v>1</v>
      </c>
      <c r="K80" s="14">
        <v>3</v>
      </c>
      <c r="L80" s="14">
        <v>4</v>
      </c>
      <c r="M80" s="15">
        <f t="shared" si="0"/>
        <v>47</v>
      </c>
      <c r="N80" s="41"/>
    </row>
    <row r="81" spans="1:14" ht="14.25" customHeight="1" x14ac:dyDescent="0.2">
      <c r="A81" s="9" t="s">
        <v>91</v>
      </c>
      <c r="B81" s="9" t="s">
        <v>92</v>
      </c>
      <c r="C81" s="9" t="s">
        <v>94</v>
      </c>
      <c r="D81" s="9" t="s">
        <v>55</v>
      </c>
      <c r="E81" s="14" t="s">
        <v>35</v>
      </c>
      <c r="F81" s="46">
        <v>5</v>
      </c>
      <c r="G81" s="46">
        <v>13</v>
      </c>
      <c r="H81" s="46">
        <v>5</v>
      </c>
      <c r="I81" s="46"/>
      <c r="J81" s="46">
        <v>5</v>
      </c>
      <c r="K81" s="14"/>
      <c r="L81" s="14"/>
      <c r="M81" s="15">
        <f t="shared" si="0"/>
        <v>28</v>
      </c>
      <c r="N81" s="40">
        <f>SUM(M81:M82)</f>
        <v>52</v>
      </c>
    </row>
    <row r="82" spans="1:14" ht="14.25" customHeight="1" x14ac:dyDescent="0.2">
      <c r="A82" s="9" t="s">
        <v>91</v>
      </c>
      <c r="B82" s="9" t="s">
        <v>92</v>
      </c>
      <c r="C82" s="9" t="s">
        <v>94</v>
      </c>
      <c r="D82" s="9" t="s">
        <v>55</v>
      </c>
      <c r="E82" s="14" t="s">
        <v>36</v>
      </c>
      <c r="F82" s="46">
        <v>4</v>
      </c>
      <c r="G82" s="46">
        <v>1</v>
      </c>
      <c r="H82" s="46">
        <v>9</v>
      </c>
      <c r="I82" s="46"/>
      <c r="J82" s="46">
        <v>10</v>
      </c>
      <c r="K82" s="14"/>
      <c r="L82" s="14"/>
      <c r="M82" s="15">
        <f t="shared" si="0"/>
        <v>24</v>
      </c>
      <c r="N82" s="41"/>
    </row>
    <row r="83" spans="1:14" ht="14.25" customHeight="1" x14ac:dyDescent="0.2">
      <c r="A83" s="9" t="s">
        <v>91</v>
      </c>
      <c r="B83" s="9" t="s">
        <v>92</v>
      </c>
      <c r="C83" s="34" t="s">
        <v>622</v>
      </c>
      <c r="D83" s="9" t="s">
        <v>55</v>
      </c>
      <c r="E83" s="14" t="s">
        <v>45</v>
      </c>
      <c r="F83" s="46"/>
      <c r="G83" s="46"/>
      <c r="H83" s="46"/>
      <c r="I83" s="46"/>
      <c r="J83" s="46"/>
      <c r="K83" s="14"/>
      <c r="L83" s="14">
        <v>1</v>
      </c>
      <c r="M83" s="15">
        <v>1</v>
      </c>
      <c r="N83" s="47">
        <v>1</v>
      </c>
    </row>
    <row r="84" spans="1:14" ht="14.25" customHeight="1" x14ac:dyDescent="0.2">
      <c r="A84" s="9" t="s">
        <v>91</v>
      </c>
      <c r="B84" s="9" t="s">
        <v>92</v>
      </c>
      <c r="C84" s="9" t="s">
        <v>557</v>
      </c>
      <c r="D84" s="9" t="s">
        <v>55</v>
      </c>
      <c r="E84" s="14" t="s">
        <v>36</v>
      </c>
      <c r="F84" s="14"/>
      <c r="G84" s="14"/>
      <c r="H84" s="14"/>
      <c r="I84" s="14"/>
      <c r="J84" s="14"/>
      <c r="K84" s="15"/>
      <c r="L84" s="14">
        <v>3</v>
      </c>
      <c r="M84" s="15">
        <v>3</v>
      </c>
      <c r="N84" s="40">
        <f>SUM(M84:M85)</f>
        <v>15</v>
      </c>
    </row>
    <row r="85" spans="1:14" ht="14.25" customHeight="1" x14ac:dyDescent="0.2">
      <c r="A85" s="9" t="s">
        <v>91</v>
      </c>
      <c r="B85" s="9" t="s">
        <v>92</v>
      </c>
      <c r="C85" s="9" t="s">
        <v>557</v>
      </c>
      <c r="D85" s="9" t="s">
        <v>55</v>
      </c>
      <c r="E85" s="14" t="s">
        <v>35</v>
      </c>
      <c r="F85" s="14"/>
      <c r="G85" s="14"/>
      <c r="H85" s="14"/>
      <c r="I85" s="14"/>
      <c r="J85" s="14"/>
      <c r="K85" s="15"/>
      <c r="L85" s="14">
        <v>12</v>
      </c>
      <c r="M85" s="15">
        <v>12</v>
      </c>
      <c r="N85" s="41"/>
    </row>
    <row r="86" spans="1:14" ht="14.25" customHeight="1" x14ac:dyDescent="0.2">
      <c r="A86" s="9" t="s">
        <v>91</v>
      </c>
      <c r="B86" s="9" t="s">
        <v>92</v>
      </c>
      <c r="C86" s="9" t="s">
        <v>96</v>
      </c>
      <c r="D86" s="9" t="s">
        <v>55</v>
      </c>
      <c r="E86" s="14" t="s">
        <v>24</v>
      </c>
      <c r="F86" s="14"/>
      <c r="G86" s="14"/>
      <c r="H86" s="14"/>
      <c r="I86" s="14"/>
      <c r="J86" s="14">
        <v>11</v>
      </c>
      <c r="K86" s="15"/>
      <c r="L86" s="14"/>
      <c r="M86" s="15">
        <f t="shared" si="0"/>
        <v>11</v>
      </c>
      <c r="N86" s="40">
        <f>SUM(M86:M87)</f>
        <v>24</v>
      </c>
    </row>
    <row r="87" spans="1:14" ht="14.25" customHeight="1" x14ac:dyDescent="0.2">
      <c r="A87" s="9" t="s">
        <v>91</v>
      </c>
      <c r="B87" s="9" t="s">
        <v>92</v>
      </c>
      <c r="C87" s="9" t="s">
        <v>96</v>
      </c>
      <c r="D87" s="9" t="s">
        <v>55</v>
      </c>
      <c r="E87" s="14" t="s">
        <v>18</v>
      </c>
      <c r="F87" s="14"/>
      <c r="G87" s="14"/>
      <c r="H87" s="14"/>
      <c r="I87" s="14"/>
      <c r="J87" s="14">
        <v>13</v>
      </c>
      <c r="K87" s="15"/>
      <c r="L87" s="14"/>
      <c r="M87" s="15">
        <f t="shared" si="0"/>
        <v>13</v>
      </c>
      <c r="N87" s="41"/>
    </row>
    <row r="88" spans="1:14" ht="14.25" customHeight="1" x14ac:dyDescent="0.2">
      <c r="A88" s="9" t="s">
        <v>97</v>
      </c>
      <c r="B88" s="9" t="s">
        <v>98</v>
      </c>
      <c r="C88" s="9" t="s">
        <v>614</v>
      </c>
      <c r="D88" s="9" t="s">
        <v>23</v>
      </c>
      <c r="E88" s="14" t="s">
        <v>18</v>
      </c>
      <c r="F88" s="14"/>
      <c r="G88" s="14"/>
      <c r="H88" s="14">
        <v>3</v>
      </c>
      <c r="I88" s="14"/>
      <c r="J88" s="14"/>
      <c r="K88" s="14"/>
      <c r="L88" s="14">
        <v>2</v>
      </c>
      <c r="M88" s="15">
        <f t="shared" si="0"/>
        <v>5</v>
      </c>
      <c r="N88" s="40">
        <f>SUM(M88:M89)</f>
        <v>6</v>
      </c>
    </row>
    <row r="89" spans="1:14" ht="14.25" customHeight="1" x14ac:dyDescent="0.2">
      <c r="A89" s="9" t="s">
        <v>97</v>
      </c>
      <c r="B89" s="9" t="s">
        <v>98</v>
      </c>
      <c r="C89" s="9" t="s">
        <v>614</v>
      </c>
      <c r="D89" s="9" t="s">
        <v>48</v>
      </c>
      <c r="E89" s="14" t="s">
        <v>19</v>
      </c>
      <c r="F89" s="14"/>
      <c r="G89" s="14"/>
      <c r="H89" s="14"/>
      <c r="I89" s="14"/>
      <c r="J89" s="14"/>
      <c r="K89" s="14"/>
      <c r="L89" s="14">
        <v>1</v>
      </c>
      <c r="M89" s="15">
        <v>1</v>
      </c>
      <c r="N89" s="41"/>
    </row>
    <row r="90" spans="1:14" ht="14.25" customHeight="1" x14ac:dyDescent="0.2">
      <c r="A90" s="9" t="s">
        <v>97</v>
      </c>
      <c r="B90" s="9" t="s">
        <v>99</v>
      </c>
      <c r="C90" s="9" t="s">
        <v>100</v>
      </c>
      <c r="D90" s="9" t="s">
        <v>34</v>
      </c>
      <c r="E90" s="14" t="s">
        <v>24</v>
      </c>
      <c r="F90" s="14">
        <v>7</v>
      </c>
      <c r="G90" s="46"/>
      <c r="H90" s="46"/>
      <c r="I90" s="46"/>
      <c r="J90" s="46">
        <v>1</v>
      </c>
      <c r="K90" s="14"/>
      <c r="L90" s="14"/>
      <c r="M90" s="15">
        <f t="shared" si="0"/>
        <v>8</v>
      </c>
      <c r="N90" s="40">
        <f>SUM(M90:M91)</f>
        <v>13</v>
      </c>
    </row>
    <row r="91" spans="1:14" ht="14.25" customHeight="1" x14ac:dyDescent="0.2">
      <c r="A91" s="9" t="s">
        <v>97</v>
      </c>
      <c r="B91" s="9" t="s">
        <v>99</v>
      </c>
      <c r="C91" s="9" t="s">
        <v>100</v>
      </c>
      <c r="D91" s="9" t="s">
        <v>34</v>
      </c>
      <c r="E91" s="14" t="s">
        <v>18</v>
      </c>
      <c r="F91" s="46">
        <v>5</v>
      </c>
      <c r="G91" s="46"/>
      <c r="H91" s="46"/>
      <c r="I91" s="46"/>
      <c r="J91" s="46"/>
      <c r="K91" s="14"/>
      <c r="L91" s="14"/>
      <c r="M91" s="15">
        <f t="shared" si="0"/>
        <v>5</v>
      </c>
      <c r="N91" s="41"/>
    </row>
    <row r="92" spans="1:14" ht="14.25" customHeight="1" x14ac:dyDescent="0.2">
      <c r="A92" s="9" t="s">
        <v>101</v>
      </c>
      <c r="B92" s="9" t="s">
        <v>102</v>
      </c>
      <c r="C92" s="9" t="s">
        <v>103</v>
      </c>
      <c r="D92" s="9" t="s">
        <v>104</v>
      </c>
      <c r="E92" s="14" t="s">
        <v>24</v>
      </c>
      <c r="F92" s="14"/>
      <c r="G92" s="14"/>
      <c r="H92" s="14"/>
      <c r="I92" s="14"/>
      <c r="J92" s="14">
        <v>10</v>
      </c>
      <c r="K92" s="15"/>
      <c r="L92" s="14"/>
      <c r="M92" s="15">
        <f t="shared" si="0"/>
        <v>10</v>
      </c>
      <c r="N92" s="40">
        <f>SUM(M92:M93)</f>
        <v>15</v>
      </c>
    </row>
    <row r="93" spans="1:14" ht="14.25" customHeight="1" x14ac:dyDescent="0.2">
      <c r="A93" s="9" t="s">
        <v>101</v>
      </c>
      <c r="B93" s="9" t="s">
        <v>102</v>
      </c>
      <c r="C93" s="9" t="s">
        <v>103</v>
      </c>
      <c r="D93" s="9" t="s">
        <v>104</v>
      </c>
      <c r="E93" s="14" t="s">
        <v>18</v>
      </c>
      <c r="F93" s="14"/>
      <c r="G93" s="14"/>
      <c r="H93" s="14"/>
      <c r="I93" s="14"/>
      <c r="J93" s="14">
        <v>4</v>
      </c>
      <c r="K93" s="15"/>
      <c r="L93" s="14">
        <v>1</v>
      </c>
      <c r="M93" s="15">
        <f t="shared" si="0"/>
        <v>5</v>
      </c>
      <c r="N93" s="41"/>
    </row>
    <row r="94" spans="1:14" ht="14.25" customHeight="1" x14ac:dyDescent="0.2">
      <c r="A94" s="9" t="s">
        <v>525</v>
      </c>
      <c r="B94" s="9" t="s">
        <v>526</v>
      </c>
      <c r="C94" s="9" t="s">
        <v>527</v>
      </c>
      <c r="D94" s="9" t="s">
        <v>81</v>
      </c>
      <c r="E94" s="14" t="s">
        <v>19</v>
      </c>
      <c r="F94" s="14"/>
      <c r="G94" s="14"/>
      <c r="H94" s="14"/>
      <c r="I94" s="14"/>
      <c r="J94" s="14"/>
      <c r="K94" s="15"/>
      <c r="L94" s="14">
        <v>2</v>
      </c>
      <c r="M94" s="15">
        <v>2</v>
      </c>
      <c r="N94" s="47">
        <v>2</v>
      </c>
    </row>
    <row r="95" spans="1:14" ht="14.25" customHeight="1" x14ac:dyDescent="0.2">
      <c r="A95" s="9" t="s">
        <v>105</v>
      </c>
      <c r="B95" s="9" t="s">
        <v>106</v>
      </c>
      <c r="C95" s="9" t="s">
        <v>406</v>
      </c>
      <c r="D95" s="9" t="s">
        <v>108</v>
      </c>
      <c r="E95" s="14" t="s">
        <v>19</v>
      </c>
      <c r="F95" s="14"/>
      <c r="G95" s="14"/>
      <c r="H95" s="14"/>
      <c r="I95" s="14"/>
      <c r="J95" s="14"/>
      <c r="K95" s="14">
        <v>12</v>
      </c>
      <c r="L95" s="14"/>
      <c r="M95" s="15">
        <f>SUM(F95:L95)</f>
        <v>12</v>
      </c>
      <c r="N95" s="15">
        <f>SUM(F95:L95)</f>
        <v>12</v>
      </c>
    </row>
    <row r="96" spans="1:14" ht="14.25" customHeight="1" x14ac:dyDescent="0.2">
      <c r="A96" s="9" t="s">
        <v>105</v>
      </c>
      <c r="B96" s="9" t="s">
        <v>106</v>
      </c>
      <c r="C96" s="9" t="s">
        <v>107</v>
      </c>
      <c r="D96" s="9" t="s">
        <v>108</v>
      </c>
      <c r="E96" s="14" t="s">
        <v>18</v>
      </c>
      <c r="F96" s="14"/>
      <c r="G96" s="14">
        <v>9</v>
      </c>
      <c r="H96" s="14"/>
      <c r="I96" s="14"/>
      <c r="J96" s="14"/>
      <c r="K96" s="14"/>
      <c r="L96" s="14"/>
      <c r="M96" s="15">
        <f t="shared" ref="M96:M170" si="1">SUM(F96:L96)</f>
        <v>9</v>
      </c>
      <c r="N96" s="40">
        <f>SUM(M96:M97)</f>
        <v>26</v>
      </c>
    </row>
    <row r="97" spans="1:14" ht="14.25" customHeight="1" x14ac:dyDescent="0.2">
      <c r="A97" s="9" t="s">
        <v>105</v>
      </c>
      <c r="B97" s="9" t="s">
        <v>106</v>
      </c>
      <c r="C97" s="9" t="s">
        <v>107</v>
      </c>
      <c r="D97" s="9" t="s">
        <v>108</v>
      </c>
      <c r="E97" s="14" t="s">
        <v>19</v>
      </c>
      <c r="F97" s="14"/>
      <c r="G97" s="14">
        <v>8</v>
      </c>
      <c r="H97" s="14"/>
      <c r="I97" s="14"/>
      <c r="J97" s="14"/>
      <c r="K97" s="14">
        <v>9</v>
      </c>
      <c r="L97" s="14"/>
      <c r="M97" s="15">
        <f t="shared" si="1"/>
        <v>17</v>
      </c>
      <c r="N97" s="41"/>
    </row>
    <row r="98" spans="1:14" ht="14.25" customHeight="1" x14ac:dyDescent="0.2">
      <c r="A98" s="9" t="s">
        <v>105</v>
      </c>
      <c r="B98" s="9" t="s">
        <v>106</v>
      </c>
      <c r="C98" s="9" t="s">
        <v>109</v>
      </c>
      <c r="D98" s="9" t="s">
        <v>108</v>
      </c>
      <c r="E98" s="14" t="s">
        <v>18</v>
      </c>
      <c r="F98" s="14"/>
      <c r="G98" s="14">
        <v>10</v>
      </c>
      <c r="H98" s="14"/>
      <c r="I98" s="14"/>
      <c r="J98" s="14"/>
      <c r="K98" s="14"/>
      <c r="L98" s="14"/>
      <c r="M98" s="15">
        <f t="shared" si="1"/>
        <v>10</v>
      </c>
      <c r="N98" s="15">
        <f>SUM(F98:L98)</f>
        <v>10</v>
      </c>
    </row>
    <row r="99" spans="1:14" ht="14.25" customHeight="1" x14ac:dyDescent="0.2">
      <c r="A99" s="9" t="s">
        <v>110</v>
      </c>
      <c r="B99" s="9" t="s">
        <v>111</v>
      </c>
      <c r="C99" s="9" t="s">
        <v>112</v>
      </c>
      <c r="D99" s="9" t="s">
        <v>81</v>
      </c>
      <c r="E99" s="14" t="s">
        <v>19</v>
      </c>
      <c r="F99" s="14"/>
      <c r="G99" s="14">
        <v>1</v>
      </c>
      <c r="H99" s="14"/>
      <c r="I99" s="14"/>
      <c r="J99" s="14"/>
      <c r="K99" s="14">
        <v>1</v>
      </c>
      <c r="L99" s="14"/>
      <c r="M99" s="15">
        <f t="shared" si="1"/>
        <v>2</v>
      </c>
      <c r="N99" s="15">
        <f>SUM(F99:L99)</f>
        <v>2</v>
      </c>
    </row>
    <row r="100" spans="1:14" ht="14.25" customHeight="1" x14ac:dyDescent="0.2">
      <c r="A100" s="9" t="s">
        <v>113</v>
      </c>
      <c r="B100" s="9" t="s">
        <v>114</v>
      </c>
      <c r="C100" s="9" t="s">
        <v>115</v>
      </c>
      <c r="D100" s="9" t="s">
        <v>62</v>
      </c>
      <c r="E100" s="14" t="s">
        <v>24</v>
      </c>
      <c r="F100" s="14">
        <v>12</v>
      </c>
      <c r="G100" s="46"/>
      <c r="H100" s="46"/>
      <c r="I100" s="46"/>
      <c r="J100" s="46">
        <v>1</v>
      </c>
      <c r="K100" s="14"/>
      <c r="L100" s="14"/>
      <c r="M100" s="15">
        <f t="shared" si="1"/>
        <v>13</v>
      </c>
      <c r="N100" s="40">
        <f>SUM(M100:M101)</f>
        <v>17</v>
      </c>
    </row>
    <row r="101" spans="1:14" ht="14.25" customHeight="1" x14ac:dyDescent="0.2">
      <c r="A101" s="9" t="s">
        <v>113</v>
      </c>
      <c r="B101" s="9" t="s">
        <v>114</v>
      </c>
      <c r="C101" s="9" t="s">
        <v>115</v>
      </c>
      <c r="D101" s="9" t="s">
        <v>62</v>
      </c>
      <c r="E101" s="14" t="s">
        <v>18</v>
      </c>
      <c r="F101" s="46">
        <v>3</v>
      </c>
      <c r="G101" s="46"/>
      <c r="H101" s="46"/>
      <c r="I101" s="46"/>
      <c r="J101" s="46">
        <v>1</v>
      </c>
      <c r="K101" s="14"/>
      <c r="L101" s="14"/>
      <c r="M101" s="15">
        <f t="shared" si="1"/>
        <v>4</v>
      </c>
      <c r="N101" s="41"/>
    </row>
    <row r="102" spans="1:14" ht="14.25" customHeight="1" x14ac:dyDescent="0.2">
      <c r="A102" s="9" t="s">
        <v>119</v>
      </c>
      <c r="B102" s="9" t="s">
        <v>117</v>
      </c>
      <c r="C102" s="9" t="s">
        <v>407</v>
      </c>
      <c r="D102" s="9" t="s">
        <v>612</v>
      </c>
      <c r="E102" s="14" t="s">
        <v>36</v>
      </c>
      <c r="F102" s="14"/>
      <c r="G102" s="14"/>
      <c r="H102" s="14"/>
      <c r="I102" s="14"/>
      <c r="J102" s="14">
        <v>5</v>
      </c>
      <c r="K102" s="14">
        <v>1</v>
      </c>
      <c r="L102" s="14">
        <v>6</v>
      </c>
      <c r="M102" s="15">
        <f>SUM(F102:L102)</f>
        <v>12</v>
      </c>
      <c r="N102" s="40">
        <f>SUM(M102:M103)</f>
        <v>14</v>
      </c>
    </row>
    <row r="103" spans="1:14" ht="14.25" customHeight="1" x14ac:dyDescent="0.2">
      <c r="A103" s="9" t="s">
        <v>119</v>
      </c>
      <c r="B103" s="9" t="s">
        <v>117</v>
      </c>
      <c r="C103" s="9" t="s">
        <v>407</v>
      </c>
      <c r="D103" s="9" t="s">
        <v>612</v>
      </c>
      <c r="E103" s="14" t="s">
        <v>45</v>
      </c>
      <c r="F103" s="14"/>
      <c r="G103" s="14"/>
      <c r="H103" s="14"/>
      <c r="I103" s="14"/>
      <c r="J103" s="14"/>
      <c r="K103" s="14">
        <v>2</v>
      </c>
      <c r="L103" s="14"/>
      <c r="M103" s="15">
        <f>SUM(F103:L103)</f>
        <v>2</v>
      </c>
      <c r="N103" s="41"/>
    </row>
    <row r="104" spans="1:14" ht="14.25" customHeight="1" x14ac:dyDescent="0.2">
      <c r="A104" s="9" t="s">
        <v>116</v>
      </c>
      <c r="B104" s="9" t="s">
        <v>117</v>
      </c>
      <c r="C104" s="9" t="s">
        <v>118</v>
      </c>
      <c r="D104" s="9" t="s">
        <v>89</v>
      </c>
      <c r="E104" s="14" t="s">
        <v>24</v>
      </c>
      <c r="F104" s="14"/>
      <c r="G104" s="14"/>
      <c r="H104" s="14"/>
      <c r="I104" s="14">
        <v>5</v>
      </c>
      <c r="J104" s="14"/>
      <c r="K104" s="14">
        <v>1</v>
      </c>
      <c r="L104" s="14"/>
      <c r="M104" s="15">
        <f t="shared" si="1"/>
        <v>6</v>
      </c>
      <c r="N104" s="40">
        <v>7</v>
      </c>
    </row>
    <row r="105" spans="1:14" ht="14.25" customHeight="1" x14ac:dyDescent="0.2">
      <c r="A105" s="9" t="s">
        <v>116</v>
      </c>
      <c r="B105" s="9" t="s">
        <v>117</v>
      </c>
      <c r="C105" s="9" t="s">
        <v>118</v>
      </c>
      <c r="D105" s="9" t="s">
        <v>89</v>
      </c>
      <c r="E105" s="14" t="s">
        <v>18</v>
      </c>
      <c r="F105" s="14"/>
      <c r="G105" s="14"/>
      <c r="H105" s="14"/>
      <c r="I105" s="14"/>
      <c r="J105" s="14"/>
      <c r="K105" s="14">
        <v>1</v>
      </c>
      <c r="L105" s="14"/>
      <c r="M105" s="15">
        <f t="shared" si="1"/>
        <v>1</v>
      </c>
      <c r="N105" s="41"/>
    </row>
    <row r="106" spans="1:14" ht="14.25" customHeight="1" x14ac:dyDescent="0.2">
      <c r="A106" s="9" t="s">
        <v>46</v>
      </c>
      <c r="B106" s="9" t="s">
        <v>121</v>
      </c>
      <c r="C106" s="9" t="s">
        <v>122</v>
      </c>
      <c r="D106" s="9" t="s">
        <v>23</v>
      </c>
      <c r="E106" s="14" t="s">
        <v>19</v>
      </c>
      <c r="F106" s="14"/>
      <c r="G106" s="14"/>
      <c r="H106" s="14">
        <v>1</v>
      </c>
      <c r="I106" s="14"/>
      <c r="J106" s="14"/>
      <c r="K106" s="14"/>
      <c r="L106" s="14"/>
      <c r="M106" s="15">
        <f t="shared" si="1"/>
        <v>1</v>
      </c>
      <c r="N106" s="15">
        <f>SUM(F106:L106)</f>
        <v>1</v>
      </c>
    </row>
    <row r="107" spans="1:14" ht="14.25" customHeight="1" x14ac:dyDescent="0.2">
      <c r="A107" s="9" t="s">
        <v>46</v>
      </c>
      <c r="B107" s="9" t="s">
        <v>121</v>
      </c>
      <c r="C107" s="9" t="s">
        <v>123</v>
      </c>
      <c r="D107" s="9" t="s">
        <v>23</v>
      </c>
      <c r="E107" s="14" t="s">
        <v>35</v>
      </c>
      <c r="F107" s="14"/>
      <c r="G107" s="14"/>
      <c r="H107" s="14">
        <v>10</v>
      </c>
      <c r="I107" s="14"/>
      <c r="J107" s="14"/>
      <c r="K107" s="14"/>
      <c r="L107" s="14"/>
      <c r="M107" s="15">
        <f t="shared" si="1"/>
        <v>10</v>
      </c>
      <c r="N107" s="40">
        <f>SUM(M107:M108)</f>
        <v>15</v>
      </c>
    </row>
    <row r="108" spans="1:14" ht="14.25" customHeight="1" x14ac:dyDescent="0.2">
      <c r="A108" s="9" t="s">
        <v>46</v>
      </c>
      <c r="B108" s="9" t="s">
        <v>121</v>
      </c>
      <c r="C108" s="9" t="s">
        <v>123</v>
      </c>
      <c r="D108" s="9" t="s">
        <v>23</v>
      </c>
      <c r="E108" s="14" t="s">
        <v>36</v>
      </c>
      <c r="F108" s="14"/>
      <c r="G108" s="14"/>
      <c r="H108" s="14">
        <v>5</v>
      </c>
      <c r="I108" s="14"/>
      <c r="J108" s="14"/>
      <c r="K108" s="14"/>
      <c r="L108" s="14"/>
      <c r="M108" s="15">
        <f t="shared" si="1"/>
        <v>5</v>
      </c>
      <c r="N108" s="41"/>
    </row>
    <row r="109" spans="1:14" ht="14.25" customHeight="1" x14ac:dyDescent="0.2">
      <c r="A109" s="9" t="s">
        <v>408</v>
      </c>
      <c r="B109" s="9" t="s">
        <v>409</v>
      </c>
      <c r="C109" s="9" t="s">
        <v>410</v>
      </c>
      <c r="D109" s="9" t="s">
        <v>108</v>
      </c>
      <c r="E109" s="14" t="s">
        <v>18</v>
      </c>
      <c r="F109" s="14"/>
      <c r="G109" s="14"/>
      <c r="H109" s="14"/>
      <c r="I109" s="14"/>
      <c r="J109" s="14"/>
      <c r="K109" s="14">
        <v>6</v>
      </c>
      <c r="L109" s="14"/>
      <c r="M109" s="15">
        <f t="shared" si="1"/>
        <v>6</v>
      </c>
      <c r="N109" s="40">
        <f>SUM(M109:M110)</f>
        <v>7</v>
      </c>
    </row>
    <row r="110" spans="1:14" ht="14.25" customHeight="1" x14ac:dyDescent="0.2">
      <c r="A110" s="9" t="s">
        <v>408</v>
      </c>
      <c r="B110" s="9" t="s">
        <v>409</v>
      </c>
      <c r="C110" s="9" t="s">
        <v>410</v>
      </c>
      <c r="D110" s="9" t="s">
        <v>108</v>
      </c>
      <c r="E110" s="14" t="s">
        <v>19</v>
      </c>
      <c r="F110" s="14"/>
      <c r="G110" s="14"/>
      <c r="H110" s="14"/>
      <c r="I110" s="14"/>
      <c r="J110" s="14"/>
      <c r="K110" s="14">
        <v>1</v>
      </c>
      <c r="L110" s="14"/>
      <c r="M110" s="15">
        <f t="shared" si="1"/>
        <v>1</v>
      </c>
      <c r="N110" s="41"/>
    </row>
    <row r="111" spans="1:14" ht="14.25" customHeight="1" x14ac:dyDescent="0.2">
      <c r="A111" s="9" t="s">
        <v>124</v>
      </c>
      <c r="B111" s="9" t="s">
        <v>125</v>
      </c>
      <c r="C111" s="9" t="s">
        <v>126</v>
      </c>
      <c r="D111" s="9" t="s">
        <v>34</v>
      </c>
      <c r="E111" s="14" t="s">
        <v>18</v>
      </c>
      <c r="F111" s="46">
        <v>13</v>
      </c>
      <c r="G111" s="14">
        <v>1</v>
      </c>
      <c r="H111" s="46">
        <v>1</v>
      </c>
      <c r="I111" s="46"/>
      <c r="J111" s="46">
        <v>1</v>
      </c>
      <c r="K111" s="14">
        <v>8</v>
      </c>
      <c r="L111" s="14">
        <v>1</v>
      </c>
      <c r="M111" s="15">
        <f t="shared" si="1"/>
        <v>25</v>
      </c>
      <c r="N111" s="40">
        <f>SUM(M111:M112)</f>
        <v>75</v>
      </c>
    </row>
    <row r="112" spans="1:14" ht="14.25" customHeight="1" x14ac:dyDescent="0.2">
      <c r="A112" s="9" t="s">
        <v>124</v>
      </c>
      <c r="B112" s="9" t="s">
        <v>125</v>
      </c>
      <c r="C112" s="9" t="s">
        <v>126</v>
      </c>
      <c r="D112" s="9" t="s">
        <v>34</v>
      </c>
      <c r="E112" s="14" t="s">
        <v>19</v>
      </c>
      <c r="F112" s="46">
        <v>12</v>
      </c>
      <c r="G112" s="14">
        <v>10</v>
      </c>
      <c r="H112" s="46">
        <v>1</v>
      </c>
      <c r="I112" s="46"/>
      <c r="J112" s="46">
        <v>7</v>
      </c>
      <c r="K112" s="14">
        <v>11</v>
      </c>
      <c r="L112" s="14">
        <v>9</v>
      </c>
      <c r="M112" s="15">
        <f t="shared" si="1"/>
        <v>50</v>
      </c>
      <c r="N112" s="41"/>
    </row>
    <row r="113" spans="1:14" ht="14.25" customHeight="1" x14ac:dyDescent="0.2">
      <c r="A113" s="9" t="s">
        <v>127</v>
      </c>
      <c r="B113" s="9" t="s">
        <v>125</v>
      </c>
      <c r="C113" s="9" t="s">
        <v>128</v>
      </c>
      <c r="D113" s="9" t="s">
        <v>34</v>
      </c>
      <c r="E113" s="14" t="s">
        <v>19</v>
      </c>
      <c r="F113" s="46">
        <v>13</v>
      </c>
      <c r="G113" s="14">
        <v>11</v>
      </c>
      <c r="H113" s="46">
        <v>11</v>
      </c>
      <c r="I113" s="46"/>
      <c r="J113" s="46">
        <v>8</v>
      </c>
      <c r="K113" s="14">
        <v>4</v>
      </c>
      <c r="L113" s="14">
        <v>1</v>
      </c>
      <c r="M113" s="15">
        <f t="shared" si="1"/>
        <v>48</v>
      </c>
      <c r="N113" s="40">
        <f>SUM(M113:M114)</f>
        <v>82</v>
      </c>
    </row>
    <row r="114" spans="1:14" ht="14.25" customHeight="1" x14ac:dyDescent="0.2">
      <c r="A114" s="9" t="s">
        <v>127</v>
      </c>
      <c r="B114" s="9" t="s">
        <v>125</v>
      </c>
      <c r="C114" s="9" t="s">
        <v>128</v>
      </c>
      <c r="D114" s="9" t="s">
        <v>34</v>
      </c>
      <c r="E114" s="14" t="s">
        <v>35</v>
      </c>
      <c r="F114" s="46">
        <v>9</v>
      </c>
      <c r="G114" s="14">
        <v>1</v>
      </c>
      <c r="H114" s="46">
        <v>4</v>
      </c>
      <c r="I114" s="46"/>
      <c r="J114" s="46">
        <v>12</v>
      </c>
      <c r="K114" s="14">
        <v>1</v>
      </c>
      <c r="L114" s="14">
        <v>7</v>
      </c>
      <c r="M114" s="15">
        <f t="shared" si="1"/>
        <v>34</v>
      </c>
      <c r="N114" s="41"/>
    </row>
    <row r="115" spans="1:14" ht="14.25" customHeight="1" x14ac:dyDescent="0.2">
      <c r="A115" s="9" t="s">
        <v>129</v>
      </c>
      <c r="B115" s="9" t="s">
        <v>130</v>
      </c>
      <c r="C115" s="9" t="s">
        <v>512</v>
      </c>
      <c r="D115" s="9" t="s">
        <v>28</v>
      </c>
      <c r="E115" s="14" t="s">
        <v>18</v>
      </c>
      <c r="F115" s="14"/>
      <c r="G115" s="14"/>
      <c r="H115" s="14"/>
      <c r="I115" s="14"/>
      <c r="J115" s="14"/>
      <c r="K115" s="14"/>
      <c r="L115" s="14">
        <v>2</v>
      </c>
      <c r="M115" s="15">
        <v>2</v>
      </c>
      <c r="N115" s="47">
        <v>2</v>
      </c>
    </row>
    <row r="116" spans="1:14" ht="14.25" customHeight="1" x14ac:dyDescent="0.2">
      <c r="A116" s="9" t="s">
        <v>129</v>
      </c>
      <c r="B116" s="9" t="s">
        <v>130</v>
      </c>
      <c r="C116" s="9" t="s">
        <v>131</v>
      </c>
      <c r="D116" s="9" t="s">
        <v>28</v>
      </c>
      <c r="E116" s="14" t="s">
        <v>24</v>
      </c>
      <c r="F116" s="14"/>
      <c r="G116" s="14"/>
      <c r="H116" s="14"/>
      <c r="I116" s="14">
        <v>13</v>
      </c>
      <c r="J116" s="14"/>
      <c r="K116" s="14"/>
      <c r="L116" s="14"/>
      <c r="M116" s="15">
        <f t="shared" si="1"/>
        <v>13</v>
      </c>
      <c r="N116" s="40">
        <f>SUM(M116:M117)</f>
        <v>21</v>
      </c>
    </row>
    <row r="117" spans="1:14" ht="14.25" customHeight="1" x14ac:dyDescent="0.2">
      <c r="A117" s="9" t="s">
        <v>129</v>
      </c>
      <c r="B117" s="9" t="s">
        <v>130</v>
      </c>
      <c r="C117" s="9" t="s">
        <v>131</v>
      </c>
      <c r="D117" s="9" t="s">
        <v>28</v>
      </c>
      <c r="E117" s="14" t="s">
        <v>18</v>
      </c>
      <c r="F117" s="14"/>
      <c r="G117" s="14"/>
      <c r="H117" s="14"/>
      <c r="I117" s="14">
        <v>6</v>
      </c>
      <c r="J117" s="14"/>
      <c r="K117" s="14"/>
      <c r="L117" s="14">
        <v>2</v>
      </c>
      <c r="M117" s="15">
        <f t="shared" si="1"/>
        <v>8</v>
      </c>
      <c r="N117" s="41"/>
    </row>
    <row r="118" spans="1:14" ht="14.25" customHeight="1" x14ac:dyDescent="0.2">
      <c r="A118" s="9" t="s">
        <v>105</v>
      </c>
      <c r="B118" s="9" t="s">
        <v>132</v>
      </c>
      <c r="C118" s="9" t="s">
        <v>133</v>
      </c>
      <c r="D118" s="9" t="s">
        <v>81</v>
      </c>
      <c r="E118" s="14" t="s">
        <v>19</v>
      </c>
      <c r="F118" s="14"/>
      <c r="G118" s="14">
        <v>3</v>
      </c>
      <c r="H118" s="14"/>
      <c r="I118" s="14"/>
      <c r="J118" s="14"/>
      <c r="K118" s="14">
        <v>1</v>
      </c>
      <c r="L118" s="14"/>
      <c r="M118" s="15">
        <f t="shared" si="1"/>
        <v>4</v>
      </c>
      <c r="N118" s="40">
        <f>SUM(M118:M119)</f>
        <v>8</v>
      </c>
    </row>
    <row r="119" spans="1:14" ht="14.25" customHeight="1" x14ac:dyDescent="0.2">
      <c r="A119" s="9" t="s">
        <v>105</v>
      </c>
      <c r="B119" s="9" t="s">
        <v>132</v>
      </c>
      <c r="C119" s="9" t="s">
        <v>133</v>
      </c>
      <c r="D119" s="9" t="s">
        <v>81</v>
      </c>
      <c r="E119" s="14" t="s">
        <v>35</v>
      </c>
      <c r="F119" s="14"/>
      <c r="G119" s="14">
        <v>3</v>
      </c>
      <c r="H119" s="14"/>
      <c r="I119" s="14"/>
      <c r="J119" s="14"/>
      <c r="K119" s="14">
        <v>1</v>
      </c>
      <c r="L119" s="14"/>
      <c r="M119" s="15">
        <f t="shared" si="1"/>
        <v>4</v>
      </c>
      <c r="N119" s="41"/>
    </row>
    <row r="120" spans="1:14" ht="14.25" customHeight="1" x14ac:dyDescent="0.2">
      <c r="A120" s="9" t="s">
        <v>105</v>
      </c>
      <c r="B120" s="9" t="s">
        <v>132</v>
      </c>
      <c r="C120" s="9" t="s">
        <v>82</v>
      </c>
      <c r="D120" s="9" t="s">
        <v>81</v>
      </c>
      <c r="E120" s="14" t="s">
        <v>19</v>
      </c>
      <c r="F120" s="14"/>
      <c r="G120" s="14"/>
      <c r="H120" s="14"/>
      <c r="I120" s="14"/>
      <c r="J120" s="14"/>
      <c r="K120" s="14"/>
      <c r="L120" s="14">
        <v>2</v>
      </c>
      <c r="M120" s="15">
        <v>2</v>
      </c>
      <c r="N120" s="40">
        <f>SUM(M120:M121)</f>
        <v>5</v>
      </c>
    </row>
    <row r="121" spans="1:14" ht="14.25" customHeight="1" x14ac:dyDescent="0.2">
      <c r="A121" s="9" t="s">
        <v>105</v>
      </c>
      <c r="B121" s="9" t="s">
        <v>132</v>
      </c>
      <c r="C121" s="9" t="s">
        <v>82</v>
      </c>
      <c r="D121" s="9" t="s">
        <v>81</v>
      </c>
      <c r="E121" s="14" t="s">
        <v>35</v>
      </c>
      <c r="F121" s="14"/>
      <c r="G121" s="14"/>
      <c r="H121" s="14"/>
      <c r="I121" s="14"/>
      <c r="J121" s="14"/>
      <c r="K121" s="14"/>
      <c r="L121" s="14">
        <v>3</v>
      </c>
      <c r="M121" s="15">
        <v>3</v>
      </c>
      <c r="N121" s="41"/>
    </row>
    <row r="122" spans="1:14" ht="14.25" customHeight="1" x14ac:dyDescent="0.2">
      <c r="A122" s="9" t="s">
        <v>134</v>
      </c>
      <c r="B122" s="9" t="s">
        <v>135</v>
      </c>
      <c r="C122" s="9" t="s">
        <v>136</v>
      </c>
      <c r="D122" s="9" t="s">
        <v>104</v>
      </c>
      <c r="E122" s="14" t="s">
        <v>24</v>
      </c>
      <c r="F122" s="14"/>
      <c r="G122" s="14"/>
      <c r="H122" s="14"/>
      <c r="I122" s="14"/>
      <c r="J122" s="14">
        <v>8</v>
      </c>
      <c r="K122" s="15"/>
      <c r="L122" s="14"/>
      <c r="M122" s="15">
        <f t="shared" si="1"/>
        <v>8</v>
      </c>
      <c r="N122" s="15">
        <f>SUM(M122)</f>
        <v>8</v>
      </c>
    </row>
    <row r="123" spans="1:14" ht="14.25" customHeight="1" x14ac:dyDescent="0.2">
      <c r="A123" s="9" t="s">
        <v>137</v>
      </c>
      <c r="B123" s="9" t="s">
        <v>138</v>
      </c>
      <c r="C123" s="9" t="s">
        <v>139</v>
      </c>
      <c r="D123" s="9" t="s">
        <v>44</v>
      </c>
      <c r="E123" s="14" t="s">
        <v>19</v>
      </c>
      <c r="F123" s="14"/>
      <c r="G123" s="14"/>
      <c r="H123" s="14">
        <v>8</v>
      </c>
      <c r="I123" s="14"/>
      <c r="J123" s="14"/>
      <c r="K123" s="14"/>
      <c r="L123" s="14"/>
      <c r="M123" s="15">
        <f t="shared" si="1"/>
        <v>8</v>
      </c>
      <c r="N123" s="40">
        <f>SUM(M123:M124)</f>
        <v>20</v>
      </c>
    </row>
    <row r="124" spans="1:14" ht="14.25" customHeight="1" x14ac:dyDescent="0.2">
      <c r="A124" s="9" t="s">
        <v>137</v>
      </c>
      <c r="B124" s="9" t="s">
        <v>138</v>
      </c>
      <c r="C124" s="9" t="s">
        <v>139</v>
      </c>
      <c r="D124" s="9" t="s">
        <v>44</v>
      </c>
      <c r="E124" s="14" t="s">
        <v>35</v>
      </c>
      <c r="F124" s="14"/>
      <c r="G124" s="14"/>
      <c r="H124" s="14">
        <v>1</v>
      </c>
      <c r="I124" s="14"/>
      <c r="J124" s="14"/>
      <c r="K124" s="14">
        <v>11</v>
      </c>
      <c r="L124" s="14"/>
      <c r="M124" s="15">
        <f t="shared" si="1"/>
        <v>12</v>
      </c>
      <c r="N124" s="41"/>
    </row>
    <row r="125" spans="1:14" ht="14.25" customHeight="1" x14ac:dyDescent="0.2">
      <c r="A125" s="9" t="s">
        <v>140</v>
      </c>
      <c r="B125" s="9" t="s">
        <v>138</v>
      </c>
      <c r="C125" s="9" t="s">
        <v>141</v>
      </c>
      <c r="D125" s="9" t="s">
        <v>44</v>
      </c>
      <c r="E125" s="14" t="s">
        <v>19</v>
      </c>
      <c r="F125" s="14"/>
      <c r="G125" s="14">
        <v>3</v>
      </c>
      <c r="H125" s="14"/>
      <c r="I125" s="14"/>
      <c r="J125" s="14"/>
      <c r="K125" s="14"/>
      <c r="L125" s="14"/>
      <c r="M125" s="15">
        <f t="shared" si="1"/>
        <v>3</v>
      </c>
      <c r="N125" s="40">
        <f>SUM(M125:M127)</f>
        <v>46</v>
      </c>
    </row>
    <row r="126" spans="1:14" ht="14.25" customHeight="1" x14ac:dyDescent="0.2">
      <c r="A126" s="9" t="s">
        <v>140</v>
      </c>
      <c r="B126" s="9" t="s">
        <v>138</v>
      </c>
      <c r="C126" s="9" t="s">
        <v>141</v>
      </c>
      <c r="D126" s="9" t="s">
        <v>44</v>
      </c>
      <c r="E126" s="14" t="s">
        <v>35</v>
      </c>
      <c r="F126" s="14"/>
      <c r="G126" s="14">
        <v>11</v>
      </c>
      <c r="H126" s="14">
        <v>6</v>
      </c>
      <c r="I126" s="14"/>
      <c r="J126" s="14"/>
      <c r="K126" s="14">
        <v>9</v>
      </c>
      <c r="L126" s="14">
        <v>9</v>
      </c>
      <c r="M126" s="15">
        <f t="shared" si="1"/>
        <v>35</v>
      </c>
      <c r="N126" s="48"/>
    </row>
    <row r="127" spans="1:14" ht="14.25" customHeight="1" x14ac:dyDescent="0.2">
      <c r="A127" s="9" t="s">
        <v>140</v>
      </c>
      <c r="B127" s="9" t="s">
        <v>138</v>
      </c>
      <c r="C127" s="9" t="s">
        <v>141</v>
      </c>
      <c r="D127" s="9" t="s">
        <v>44</v>
      </c>
      <c r="E127" s="14" t="s">
        <v>36</v>
      </c>
      <c r="F127" s="14"/>
      <c r="G127" s="14"/>
      <c r="H127" s="14"/>
      <c r="I127" s="14"/>
      <c r="J127" s="14"/>
      <c r="K127" s="14">
        <v>7</v>
      </c>
      <c r="L127" s="14">
        <v>1</v>
      </c>
      <c r="M127" s="15">
        <f t="shared" si="1"/>
        <v>8</v>
      </c>
      <c r="N127" s="41"/>
    </row>
    <row r="128" spans="1:14" ht="14.25" customHeight="1" x14ac:dyDescent="0.2">
      <c r="A128" s="9" t="s">
        <v>574</v>
      </c>
      <c r="B128" s="9" t="s">
        <v>575</v>
      </c>
      <c r="C128" s="9" t="s">
        <v>576</v>
      </c>
      <c r="D128" s="9" t="s">
        <v>104</v>
      </c>
      <c r="E128" s="14" t="s">
        <v>36</v>
      </c>
      <c r="F128" s="14"/>
      <c r="G128" s="14"/>
      <c r="H128" s="14"/>
      <c r="I128" s="14"/>
      <c r="J128" s="14"/>
      <c r="K128" s="14"/>
      <c r="L128" s="14">
        <v>1</v>
      </c>
      <c r="M128" s="15">
        <v>1</v>
      </c>
      <c r="N128" s="47">
        <v>1</v>
      </c>
    </row>
    <row r="129" spans="1:25" ht="14.25" customHeight="1" x14ac:dyDescent="0.2">
      <c r="A129" s="9" t="s">
        <v>142</v>
      </c>
      <c r="B129" s="9" t="s">
        <v>143</v>
      </c>
      <c r="C129" s="9" t="s">
        <v>144</v>
      </c>
      <c r="D129" s="9" t="s">
        <v>44</v>
      </c>
      <c r="E129" s="14" t="s">
        <v>18</v>
      </c>
      <c r="F129" s="14"/>
      <c r="G129" s="14">
        <v>3</v>
      </c>
      <c r="H129" s="14"/>
      <c r="I129" s="14"/>
      <c r="J129" s="14"/>
      <c r="K129" s="14"/>
      <c r="L129" s="14"/>
      <c r="M129" s="15">
        <f t="shared" si="1"/>
        <v>3</v>
      </c>
      <c r="N129" s="40">
        <f>SUM(M129:M130)</f>
        <v>4</v>
      </c>
    </row>
    <row r="130" spans="1:25" ht="14.25" customHeight="1" x14ac:dyDescent="0.2">
      <c r="A130" s="9" t="s">
        <v>145</v>
      </c>
      <c r="B130" s="9" t="s">
        <v>143</v>
      </c>
      <c r="C130" s="9" t="s">
        <v>144</v>
      </c>
      <c r="D130" s="9" t="s">
        <v>44</v>
      </c>
      <c r="E130" s="14" t="s">
        <v>19</v>
      </c>
      <c r="F130" s="14"/>
      <c r="G130" s="14">
        <v>1</v>
      </c>
      <c r="H130" s="14"/>
      <c r="I130" s="14"/>
      <c r="J130" s="14"/>
      <c r="K130" s="14"/>
      <c r="L130" s="14"/>
      <c r="M130" s="15">
        <f t="shared" si="1"/>
        <v>1</v>
      </c>
      <c r="N130" s="41"/>
    </row>
    <row r="131" spans="1:25" ht="14.25" customHeight="1" x14ac:dyDescent="0.2">
      <c r="A131" s="9" t="s">
        <v>146</v>
      </c>
      <c r="B131" s="9" t="s">
        <v>147</v>
      </c>
      <c r="C131" s="9" t="s">
        <v>148</v>
      </c>
      <c r="D131" s="9" t="s">
        <v>104</v>
      </c>
      <c r="E131" s="14" t="s">
        <v>19</v>
      </c>
      <c r="F131" s="14"/>
      <c r="G131" s="14">
        <v>3</v>
      </c>
      <c r="H131" s="14"/>
      <c r="I131" s="14"/>
      <c r="J131" s="14">
        <v>5</v>
      </c>
      <c r="K131" s="14"/>
      <c r="L131" s="14">
        <v>4</v>
      </c>
      <c r="M131" s="15">
        <f t="shared" si="1"/>
        <v>12</v>
      </c>
      <c r="N131" s="40">
        <f>SUM(M131:M132)</f>
        <v>24</v>
      </c>
    </row>
    <row r="132" spans="1:25" ht="14.25" customHeight="1" x14ac:dyDescent="0.2">
      <c r="A132" s="9" t="s">
        <v>146</v>
      </c>
      <c r="B132" s="9" t="s">
        <v>147</v>
      </c>
      <c r="C132" s="9" t="s">
        <v>148</v>
      </c>
      <c r="D132" s="9" t="s">
        <v>104</v>
      </c>
      <c r="E132" s="14" t="s">
        <v>35</v>
      </c>
      <c r="F132" s="14"/>
      <c r="G132" s="14">
        <v>1</v>
      </c>
      <c r="H132" s="14"/>
      <c r="I132" s="14"/>
      <c r="J132" s="14">
        <v>10</v>
      </c>
      <c r="K132" s="14"/>
      <c r="L132" s="14">
        <v>1</v>
      </c>
      <c r="M132" s="15">
        <f t="shared" si="1"/>
        <v>12</v>
      </c>
      <c r="N132" s="41"/>
    </row>
    <row r="133" spans="1:25" ht="14.25" customHeight="1" x14ac:dyDescent="0.2">
      <c r="A133" s="9" t="s">
        <v>149</v>
      </c>
      <c r="B133" s="9" t="s">
        <v>147</v>
      </c>
      <c r="C133" s="9" t="s">
        <v>150</v>
      </c>
      <c r="D133" s="9" t="s">
        <v>104</v>
      </c>
      <c r="E133" s="14" t="s">
        <v>18</v>
      </c>
      <c r="F133" s="14"/>
      <c r="G133" s="14">
        <v>1</v>
      </c>
      <c r="H133" s="14"/>
      <c r="I133" s="14"/>
      <c r="J133" s="14">
        <v>1</v>
      </c>
      <c r="K133" s="14"/>
      <c r="L133" s="14">
        <v>2</v>
      </c>
      <c r="M133" s="15">
        <f t="shared" si="1"/>
        <v>4</v>
      </c>
      <c r="N133" s="40">
        <f>SUM(M133:M134)</f>
        <v>13</v>
      </c>
    </row>
    <row r="134" spans="1:25" ht="14.25" customHeight="1" x14ac:dyDescent="0.2">
      <c r="A134" s="9" t="s">
        <v>149</v>
      </c>
      <c r="B134" s="9" t="s">
        <v>147</v>
      </c>
      <c r="C134" s="9" t="s">
        <v>150</v>
      </c>
      <c r="D134" s="9" t="s">
        <v>104</v>
      </c>
      <c r="E134" s="14" t="s">
        <v>19</v>
      </c>
      <c r="F134" s="14"/>
      <c r="G134" s="14">
        <v>1</v>
      </c>
      <c r="H134" s="14"/>
      <c r="I134" s="14"/>
      <c r="J134" s="14">
        <v>6</v>
      </c>
      <c r="K134" s="14"/>
      <c r="L134" s="14">
        <v>2</v>
      </c>
      <c r="M134" s="15">
        <f t="shared" si="1"/>
        <v>9</v>
      </c>
      <c r="N134" s="41"/>
    </row>
    <row r="135" spans="1:25" ht="14.25" customHeight="1" x14ac:dyDescent="0.2">
      <c r="A135" s="9" t="s">
        <v>175</v>
      </c>
      <c r="B135" s="9" t="s">
        <v>411</v>
      </c>
      <c r="C135" s="9" t="s">
        <v>412</v>
      </c>
      <c r="D135" s="9" t="s">
        <v>44</v>
      </c>
      <c r="E135" s="14" t="s">
        <v>35</v>
      </c>
      <c r="F135" s="14"/>
      <c r="G135" s="14"/>
      <c r="H135" s="14"/>
      <c r="I135" s="14"/>
      <c r="J135" s="14"/>
      <c r="K135" s="14">
        <v>13</v>
      </c>
      <c r="L135" s="14"/>
      <c r="M135" s="15">
        <f t="shared" si="1"/>
        <v>13</v>
      </c>
      <c r="N135" s="40">
        <f>SUM(M135:M136)</f>
        <v>24</v>
      </c>
    </row>
    <row r="136" spans="1:25" ht="14.25" customHeight="1" x14ac:dyDescent="0.2">
      <c r="A136" s="9" t="s">
        <v>175</v>
      </c>
      <c r="B136" s="9" t="s">
        <v>411</v>
      </c>
      <c r="C136" s="9" t="s">
        <v>412</v>
      </c>
      <c r="D136" s="9" t="s">
        <v>44</v>
      </c>
      <c r="E136" s="14" t="s">
        <v>36</v>
      </c>
      <c r="F136" s="14"/>
      <c r="G136" s="14"/>
      <c r="H136" s="14"/>
      <c r="I136" s="14"/>
      <c r="J136" s="14"/>
      <c r="K136" s="14">
        <v>11</v>
      </c>
      <c r="L136" s="14"/>
      <c r="M136" s="15">
        <f t="shared" si="1"/>
        <v>11</v>
      </c>
      <c r="N136" s="41"/>
    </row>
    <row r="137" spans="1:25" ht="14.25" customHeight="1" x14ac:dyDescent="0.2">
      <c r="A137" s="9" t="s">
        <v>151</v>
      </c>
      <c r="B137" s="9" t="s">
        <v>152</v>
      </c>
      <c r="C137" s="9" t="s">
        <v>153</v>
      </c>
      <c r="D137" s="9" t="s">
        <v>154</v>
      </c>
      <c r="E137" s="14" t="s">
        <v>36</v>
      </c>
      <c r="F137" s="14"/>
      <c r="G137" s="14"/>
      <c r="H137" s="14"/>
      <c r="I137" s="14"/>
      <c r="J137" s="14">
        <v>1</v>
      </c>
      <c r="K137" s="15"/>
      <c r="L137" s="14"/>
      <c r="M137" s="15">
        <f t="shared" si="1"/>
        <v>1</v>
      </c>
      <c r="N137" s="15">
        <f>SUM(M137)</f>
        <v>1</v>
      </c>
    </row>
    <row r="138" spans="1:25" ht="14.25" customHeight="1" x14ac:dyDescent="0.2">
      <c r="A138" s="9" t="s">
        <v>155</v>
      </c>
      <c r="B138" s="9" t="s">
        <v>156</v>
      </c>
      <c r="C138" s="9" t="s">
        <v>157</v>
      </c>
      <c r="D138" s="9" t="s">
        <v>23</v>
      </c>
      <c r="E138" s="14" t="s">
        <v>18</v>
      </c>
      <c r="F138" s="14"/>
      <c r="G138" s="14"/>
      <c r="H138" s="14">
        <v>5</v>
      </c>
      <c r="I138" s="14"/>
      <c r="J138" s="14"/>
      <c r="K138" s="14"/>
      <c r="L138" s="14">
        <v>3</v>
      </c>
      <c r="M138" s="15">
        <f t="shared" si="1"/>
        <v>8</v>
      </c>
      <c r="N138" s="40">
        <f>SUM(M138:M139)</f>
        <v>10</v>
      </c>
    </row>
    <row r="139" spans="1:25" ht="14.25" customHeight="1" x14ac:dyDescent="0.2">
      <c r="A139" s="9" t="s">
        <v>155</v>
      </c>
      <c r="B139" s="9" t="s">
        <v>156</v>
      </c>
      <c r="C139" s="9" t="s">
        <v>157</v>
      </c>
      <c r="D139" s="9" t="s">
        <v>23</v>
      </c>
      <c r="E139" s="14" t="s">
        <v>19</v>
      </c>
      <c r="F139" s="14"/>
      <c r="G139" s="14"/>
      <c r="H139" s="14">
        <v>1</v>
      </c>
      <c r="I139" s="14"/>
      <c r="J139" s="14"/>
      <c r="K139" s="14"/>
      <c r="L139" s="14">
        <v>1</v>
      </c>
      <c r="M139" s="15">
        <f t="shared" si="1"/>
        <v>2</v>
      </c>
      <c r="N139" s="41"/>
    </row>
    <row r="140" spans="1:25" ht="14.25" customHeight="1" x14ac:dyDescent="0.2">
      <c r="A140" s="9" t="s">
        <v>158</v>
      </c>
      <c r="B140" s="9" t="s">
        <v>159</v>
      </c>
      <c r="C140" s="9" t="s">
        <v>160</v>
      </c>
      <c r="D140" s="9" t="s">
        <v>81</v>
      </c>
      <c r="E140" s="14" t="s">
        <v>19</v>
      </c>
      <c r="F140" s="14"/>
      <c r="G140" s="14">
        <v>9</v>
      </c>
      <c r="H140" s="14"/>
      <c r="I140" s="14"/>
      <c r="J140" s="14">
        <v>10</v>
      </c>
      <c r="K140" s="14"/>
      <c r="L140" s="14"/>
      <c r="M140" s="15">
        <f t="shared" si="1"/>
        <v>19</v>
      </c>
      <c r="N140" s="40">
        <f>SUM(M140:M141)</f>
        <v>29</v>
      </c>
    </row>
    <row r="141" spans="1:25" ht="14.25" customHeight="1" x14ac:dyDescent="0.2">
      <c r="A141" s="9" t="s">
        <v>158</v>
      </c>
      <c r="B141" s="9" t="s">
        <v>159</v>
      </c>
      <c r="C141" s="9" t="s">
        <v>160</v>
      </c>
      <c r="D141" s="9" t="s">
        <v>81</v>
      </c>
      <c r="E141" s="14" t="s">
        <v>35</v>
      </c>
      <c r="F141" s="14"/>
      <c r="G141" s="14">
        <v>4</v>
      </c>
      <c r="H141" s="14"/>
      <c r="I141" s="14"/>
      <c r="J141" s="14">
        <v>6</v>
      </c>
      <c r="K141" s="14"/>
      <c r="L141" s="14"/>
      <c r="M141" s="15">
        <f t="shared" si="1"/>
        <v>10</v>
      </c>
      <c r="N141" s="41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</row>
    <row r="142" spans="1:25" ht="14.25" customHeight="1" x14ac:dyDescent="0.2">
      <c r="A142" s="9" t="s">
        <v>161</v>
      </c>
      <c r="B142" s="9" t="s">
        <v>162</v>
      </c>
      <c r="C142" s="9" t="s">
        <v>413</v>
      </c>
      <c r="D142" s="9" t="s">
        <v>44</v>
      </c>
      <c r="E142" s="14" t="s">
        <v>18</v>
      </c>
      <c r="F142" s="46">
        <v>12</v>
      </c>
      <c r="G142" s="46"/>
      <c r="H142" s="46"/>
      <c r="I142" s="46"/>
      <c r="J142" s="46"/>
      <c r="K142" s="14"/>
      <c r="L142" s="14"/>
      <c r="M142" s="15">
        <f t="shared" si="1"/>
        <v>12</v>
      </c>
      <c r="N142" s="40">
        <f>SUM(M142:M144)</f>
        <v>32</v>
      </c>
    </row>
    <row r="143" spans="1:25" ht="14.25" customHeight="1" x14ac:dyDescent="0.2">
      <c r="A143" s="9" t="s">
        <v>161</v>
      </c>
      <c r="B143" s="9" t="s">
        <v>162</v>
      </c>
      <c r="C143" s="9" t="s">
        <v>413</v>
      </c>
      <c r="D143" s="9" t="s">
        <v>44</v>
      </c>
      <c r="E143" s="14" t="s">
        <v>19</v>
      </c>
      <c r="F143" s="46">
        <v>7</v>
      </c>
      <c r="G143" s="46"/>
      <c r="H143" s="46"/>
      <c r="I143" s="46"/>
      <c r="J143" s="46"/>
      <c r="K143" s="14">
        <v>1</v>
      </c>
      <c r="L143" s="14">
        <v>1</v>
      </c>
      <c r="M143" s="15">
        <f t="shared" si="1"/>
        <v>9</v>
      </c>
      <c r="N143" s="48"/>
    </row>
    <row r="144" spans="1:25" ht="14.25" customHeight="1" x14ac:dyDescent="0.2">
      <c r="A144" s="9" t="s">
        <v>161</v>
      </c>
      <c r="B144" s="9" t="s">
        <v>162</v>
      </c>
      <c r="C144" s="9" t="s">
        <v>413</v>
      </c>
      <c r="D144" s="9" t="s">
        <v>44</v>
      </c>
      <c r="E144" s="14" t="s">
        <v>35</v>
      </c>
      <c r="F144" s="14"/>
      <c r="G144" s="14"/>
      <c r="H144" s="14"/>
      <c r="I144" s="14"/>
      <c r="J144" s="14"/>
      <c r="K144" s="14">
        <v>10</v>
      </c>
      <c r="L144" s="14">
        <v>1</v>
      </c>
      <c r="M144" s="15">
        <f t="shared" si="1"/>
        <v>11</v>
      </c>
      <c r="N144" s="41"/>
    </row>
    <row r="145" spans="1:14" ht="14.25" customHeight="1" x14ac:dyDescent="0.2">
      <c r="A145" s="9" t="s">
        <v>161</v>
      </c>
      <c r="B145" s="9" t="s">
        <v>162</v>
      </c>
      <c r="C145" s="9" t="s">
        <v>414</v>
      </c>
      <c r="D145" s="9" t="s">
        <v>44</v>
      </c>
      <c r="E145" s="14" t="s">
        <v>19</v>
      </c>
      <c r="F145" s="14"/>
      <c r="G145" s="14"/>
      <c r="H145" s="14"/>
      <c r="I145" s="14"/>
      <c r="J145" s="14"/>
      <c r="K145" s="14">
        <v>1</v>
      </c>
      <c r="L145" s="14">
        <v>1</v>
      </c>
      <c r="M145" s="15">
        <f t="shared" si="1"/>
        <v>2</v>
      </c>
      <c r="N145" s="40">
        <f>SUM(M145:M146)</f>
        <v>3</v>
      </c>
    </row>
    <row r="146" spans="1:14" ht="14.25" customHeight="1" x14ac:dyDescent="0.2">
      <c r="A146" s="9" t="s">
        <v>161</v>
      </c>
      <c r="B146" s="9" t="s">
        <v>162</v>
      </c>
      <c r="C146" s="9" t="s">
        <v>414</v>
      </c>
      <c r="D146" s="9" t="s">
        <v>44</v>
      </c>
      <c r="E146" s="14" t="s">
        <v>18</v>
      </c>
      <c r="F146" s="14"/>
      <c r="G146" s="14"/>
      <c r="H146" s="14"/>
      <c r="I146" s="14"/>
      <c r="J146" s="14"/>
      <c r="K146" s="14"/>
      <c r="L146" s="14">
        <v>1</v>
      </c>
      <c r="M146" s="15">
        <v>1</v>
      </c>
      <c r="N146" s="41"/>
    </row>
    <row r="147" spans="1:14" ht="14.25" customHeight="1" x14ac:dyDescent="0.2">
      <c r="A147" s="9" t="s">
        <v>164</v>
      </c>
      <c r="B147" s="9" t="s">
        <v>165</v>
      </c>
      <c r="C147" s="9" t="s">
        <v>166</v>
      </c>
      <c r="D147" s="9" t="s">
        <v>81</v>
      </c>
      <c r="E147" s="14" t="s">
        <v>24</v>
      </c>
      <c r="F147" s="14"/>
      <c r="G147" s="14">
        <v>9</v>
      </c>
      <c r="H147" s="14"/>
      <c r="I147" s="14"/>
      <c r="J147" s="14"/>
      <c r="K147" s="14"/>
      <c r="L147" s="14"/>
      <c r="M147" s="15">
        <f t="shared" si="1"/>
        <v>9</v>
      </c>
      <c r="N147" s="40">
        <f>SUM(M147:M148)</f>
        <v>11</v>
      </c>
    </row>
    <row r="148" spans="1:14" ht="14.25" customHeight="1" x14ac:dyDescent="0.2">
      <c r="A148" s="9" t="s">
        <v>164</v>
      </c>
      <c r="B148" s="9" t="s">
        <v>165</v>
      </c>
      <c r="C148" s="9" t="s">
        <v>166</v>
      </c>
      <c r="D148" s="9" t="s">
        <v>81</v>
      </c>
      <c r="E148" s="14" t="s">
        <v>18</v>
      </c>
      <c r="F148" s="14"/>
      <c r="G148" s="14">
        <v>1</v>
      </c>
      <c r="H148" s="14"/>
      <c r="I148" s="14"/>
      <c r="J148" s="14"/>
      <c r="K148" s="14"/>
      <c r="L148" s="14">
        <v>1</v>
      </c>
      <c r="M148" s="15">
        <f t="shared" si="1"/>
        <v>2</v>
      </c>
      <c r="N148" s="41"/>
    </row>
    <row r="149" spans="1:14" ht="14.25" customHeight="1" x14ac:dyDescent="0.2">
      <c r="A149" s="9" t="s">
        <v>74</v>
      </c>
      <c r="B149" s="9" t="s">
        <v>167</v>
      </c>
      <c r="C149" s="9" t="s">
        <v>168</v>
      </c>
      <c r="D149" s="9" t="s">
        <v>28</v>
      </c>
      <c r="E149" s="14" t="s">
        <v>24</v>
      </c>
      <c r="F149" s="14"/>
      <c r="G149" s="14"/>
      <c r="H149" s="14"/>
      <c r="I149" s="14">
        <v>10</v>
      </c>
      <c r="J149" s="14"/>
      <c r="K149" s="14"/>
      <c r="L149" s="14"/>
      <c r="M149" s="15">
        <f t="shared" si="1"/>
        <v>10</v>
      </c>
      <c r="N149" s="15">
        <f>SUM(M149)</f>
        <v>10</v>
      </c>
    </row>
    <row r="150" spans="1:14" ht="14.25" customHeight="1" x14ac:dyDescent="0.2">
      <c r="A150" s="9" t="s">
        <v>534</v>
      </c>
      <c r="B150" s="9" t="s">
        <v>535</v>
      </c>
      <c r="C150" s="9" t="s">
        <v>536</v>
      </c>
      <c r="D150" s="9" t="s">
        <v>385</v>
      </c>
      <c r="E150" s="14" t="s">
        <v>19</v>
      </c>
      <c r="F150" s="14"/>
      <c r="G150" s="14"/>
      <c r="H150" s="14"/>
      <c r="I150" s="14"/>
      <c r="J150" s="14"/>
      <c r="K150" s="14"/>
      <c r="L150" s="14">
        <v>6</v>
      </c>
      <c r="M150" s="15">
        <v>6</v>
      </c>
      <c r="N150" s="40">
        <f>SUM(M150:M151)</f>
        <v>17</v>
      </c>
    </row>
    <row r="151" spans="1:14" ht="14.25" customHeight="1" x14ac:dyDescent="0.2">
      <c r="A151" s="9" t="s">
        <v>534</v>
      </c>
      <c r="B151" s="9" t="s">
        <v>535</v>
      </c>
      <c r="C151" s="9" t="s">
        <v>536</v>
      </c>
      <c r="D151" s="9" t="s">
        <v>385</v>
      </c>
      <c r="E151" s="14" t="s">
        <v>35</v>
      </c>
      <c r="F151" s="14"/>
      <c r="G151" s="14"/>
      <c r="H151" s="14"/>
      <c r="I151" s="14"/>
      <c r="J151" s="14"/>
      <c r="K151" s="14"/>
      <c r="L151" s="14">
        <v>11</v>
      </c>
      <c r="M151" s="15">
        <v>11</v>
      </c>
      <c r="N151" s="41"/>
    </row>
    <row r="152" spans="1:14" ht="14.25" customHeight="1" x14ac:dyDescent="0.2">
      <c r="A152" s="9" t="s">
        <v>169</v>
      </c>
      <c r="B152" s="9" t="s">
        <v>170</v>
      </c>
      <c r="C152" s="9" t="s">
        <v>171</v>
      </c>
      <c r="D152" s="9" t="s">
        <v>104</v>
      </c>
      <c r="E152" s="14" t="s">
        <v>24</v>
      </c>
      <c r="F152" s="14"/>
      <c r="G152" s="14"/>
      <c r="H152" s="14"/>
      <c r="I152" s="14"/>
      <c r="J152" s="14">
        <v>1</v>
      </c>
      <c r="K152" s="15"/>
      <c r="L152" s="14"/>
      <c r="M152" s="15">
        <f t="shared" si="1"/>
        <v>1</v>
      </c>
      <c r="N152" s="15">
        <f>SUM(M152)</f>
        <v>1</v>
      </c>
    </row>
    <row r="153" spans="1:14" ht="14.25" customHeight="1" x14ac:dyDescent="0.2">
      <c r="A153" s="9" t="s">
        <v>172</v>
      </c>
      <c r="B153" s="9" t="s">
        <v>173</v>
      </c>
      <c r="C153" s="9" t="s">
        <v>174</v>
      </c>
      <c r="D153" s="9" t="s">
        <v>23</v>
      </c>
      <c r="E153" s="14" t="s">
        <v>18</v>
      </c>
      <c r="F153" s="14"/>
      <c r="G153" s="14"/>
      <c r="H153" s="14">
        <v>1</v>
      </c>
      <c r="I153" s="14"/>
      <c r="J153" s="14"/>
      <c r="K153" s="14"/>
      <c r="L153" s="14"/>
      <c r="M153" s="15">
        <f t="shared" si="1"/>
        <v>1</v>
      </c>
      <c r="N153" s="40">
        <f>SUM(M153:M154)</f>
        <v>4</v>
      </c>
    </row>
    <row r="154" spans="1:14" ht="14.25" customHeight="1" x14ac:dyDescent="0.2">
      <c r="A154" s="9" t="s">
        <v>172</v>
      </c>
      <c r="B154" s="9" t="s">
        <v>173</v>
      </c>
      <c r="C154" s="9" t="s">
        <v>174</v>
      </c>
      <c r="D154" s="9" t="s">
        <v>23</v>
      </c>
      <c r="E154" s="14" t="s">
        <v>19</v>
      </c>
      <c r="F154" s="14"/>
      <c r="G154" s="14"/>
      <c r="H154" s="14">
        <v>3</v>
      </c>
      <c r="I154" s="14"/>
      <c r="J154" s="14"/>
      <c r="K154" s="14"/>
      <c r="L154" s="14"/>
      <c r="M154" s="15">
        <f t="shared" si="1"/>
        <v>3</v>
      </c>
      <c r="N154" s="41"/>
    </row>
    <row r="155" spans="1:14" ht="14.25" customHeight="1" x14ac:dyDescent="0.2">
      <c r="A155" s="9" t="s">
        <v>491</v>
      </c>
      <c r="B155" s="9" t="s">
        <v>578</v>
      </c>
      <c r="C155" s="9" t="s">
        <v>579</v>
      </c>
      <c r="D155" s="9" t="s">
        <v>48</v>
      </c>
      <c r="E155" s="14" t="s">
        <v>45</v>
      </c>
      <c r="F155" s="14"/>
      <c r="G155" s="14"/>
      <c r="H155" s="14"/>
      <c r="I155" s="14"/>
      <c r="J155" s="14"/>
      <c r="K155" s="14"/>
      <c r="L155" s="14">
        <v>1</v>
      </c>
      <c r="M155" s="15">
        <v>1</v>
      </c>
      <c r="N155" s="40">
        <f>SUM(M155:M156)</f>
        <v>2</v>
      </c>
    </row>
    <row r="156" spans="1:14" ht="14.25" customHeight="1" x14ac:dyDescent="0.2">
      <c r="A156" s="9" t="s">
        <v>577</v>
      </c>
      <c r="B156" s="9" t="s">
        <v>578</v>
      </c>
      <c r="C156" s="9" t="s">
        <v>579</v>
      </c>
      <c r="D156" s="9" t="s">
        <v>23</v>
      </c>
      <c r="E156" s="14" t="s">
        <v>36</v>
      </c>
      <c r="F156" s="14"/>
      <c r="G156" s="14"/>
      <c r="H156" s="14"/>
      <c r="I156" s="14"/>
      <c r="J156" s="14"/>
      <c r="K156" s="14"/>
      <c r="L156" s="14">
        <v>1</v>
      </c>
      <c r="M156" s="15">
        <v>1</v>
      </c>
      <c r="N156" s="41"/>
    </row>
    <row r="157" spans="1:14" ht="14.25" customHeight="1" x14ac:dyDescent="0.2">
      <c r="A157" s="9" t="s">
        <v>175</v>
      </c>
      <c r="B157" s="9" t="s">
        <v>176</v>
      </c>
      <c r="C157" s="9" t="s">
        <v>177</v>
      </c>
      <c r="D157" s="9" t="s">
        <v>23</v>
      </c>
      <c r="E157" s="14" t="s">
        <v>19</v>
      </c>
      <c r="F157" s="14"/>
      <c r="G157" s="14"/>
      <c r="H157" s="14">
        <v>1</v>
      </c>
      <c r="I157" s="14"/>
      <c r="J157" s="14"/>
      <c r="K157" s="14"/>
      <c r="L157" s="14"/>
      <c r="M157" s="15">
        <f t="shared" si="1"/>
        <v>1</v>
      </c>
      <c r="N157" s="15">
        <f>SUM(M157)</f>
        <v>1</v>
      </c>
    </row>
    <row r="158" spans="1:14" ht="14.25" customHeight="1" x14ac:dyDescent="0.2">
      <c r="A158" s="9" t="s">
        <v>520</v>
      </c>
      <c r="B158" s="9" t="s">
        <v>514</v>
      </c>
      <c r="C158" s="9" t="s">
        <v>515</v>
      </c>
      <c r="D158" s="9" t="s">
        <v>385</v>
      </c>
      <c r="E158" s="14" t="s">
        <v>19</v>
      </c>
      <c r="F158" s="14"/>
      <c r="G158" s="14"/>
      <c r="H158" s="14"/>
      <c r="I158" s="14"/>
      <c r="J158" s="14"/>
      <c r="K158" s="14"/>
      <c r="L158" s="14">
        <v>5</v>
      </c>
      <c r="M158" s="15">
        <v>5</v>
      </c>
      <c r="N158" s="40">
        <f>SUM(M158:M159)</f>
        <v>7</v>
      </c>
    </row>
    <row r="159" spans="1:14" ht="14.25" customHeight="1" x14ac:dyDescent="0.2">
      <c r="A159" s="9" t="s">
        <v>513</v>
      </c>
      <c r="B159" s="9" t="s">
        <v>514</v>
      </c>
      <c r="C159" s="9" t="s">
        <v>515</v>
      </c>
      <c r="D159" s="9" t="s">
        <v>385</v>
      </c>
      <c r="E159" s="14" t="s">
        <v>18</v>
      </c>
      <c r="F159" s="14"/>
      <c r="G159" s="14"/>
      <c r="H159" s="14"/>
      <c r="I159" s="14"/>
      <c r="J159" s="14"/>
      <c r="K159" s="14"/>
      <c r="L159" s="14">
        <v>2</v>
      </c>
      <c r="M159" s="15">
        <v>2</v>
      </c>
      <c r="N159" s="41"/>
    </row>
    <row r="160" spans="1:14" ht="14.25" customHeight="1" x14ac:dyDescent="0.2">
      <c r="A160" s="9" t="s">
        <v>415</v>
      </c>
      <c r="B160" s="9" t="s">
        <v>416</v>
      </c>
      <c r="C160" s="9" t="s">
        <v>417</v>
      </c>
      <c r="D160" s="9" t="s">
        <v>55</v>
      </c>
      <c r="E160" s="14" t="s">
        <v>24</v>
      </c>
      <c r="F160" s="14"/>
      <c r="G160" s="14"/>
      <c r="H160" s="14"/>
      <c r="I160" s="14"/>
      <c r="J160" s="14"/>
      <c r="K160" s="14">
        <v>3</v>
      </c>
      <c r="L160" s="14"/>
      <c r="M160" s="15">
        <f t="shared" si="1"/>
        <v>3</v>
      </c>
      <c r="N160" s="40">
        <f>SUM(M160:M161)</f>
        <v>4</v>
      </c>
    </row>
    <row r="161" spans="1:14" ht="14.25" customHeight="1" x14ac:dyDescent="0.2">
      <c r="A161" s="9" t="s">
        <v>415</v>
      </c>
      <c r="B161" s="9" t="s">
        <v>416</v>
      </c>
      <c r="C161" s="9" t="s">
        <v>417</v>
      </c>
      <c r="D161" s="9" t="s">
        <v>55</v>
      </c>
      <c r="E161" s="14" t="s">
        <v>18</v>
      </c>
      <c r="F161" s="14"/>
      <c r="G161" s="14"/>
      <c r="H161" s="14"/>
      <c r="I161" s="14"/>
      <c r="J161" s="14"/>
      <c r="K161" s="14">
        <v>1</v>
      </c>
      <c r="L161" s="14"/>
      <c r="M161" s="15">
        <f t="shared" si="1"/>
        <v>1</v>
      </c>
      <c r="N161" s="41"/>
    </row>
    <row r="162" spans="1:14" ht="14.25" customHeight="1" x14ac:dyDescent="0.2">
      <c r="A162" s="9" t="s">
        <v>178</v>
      </c>
      <c r="B162" s="9" t="s">
        <v>179</v>
      </c>
      <c r="C162" s="9" t="s">
        <v>181</v>
      </c>
      <c r="D162" s="9" t="s">
        <v>104</v>
      </c>
      <c r="E162" s="14" t="s">
        <v>18</v>
      </c>
      <c r="F162" s="14"/>
      <c r="G162" s="14"/>
      <c r="H162" s="14"/>
      <c r="I162" s="14"/>
      <c r="J162" s="14">
        <v>1</v>
      </c>
      <c r="K162" s="15"/>
      <c r="L162" s="14">
        <v>2</v>
      </c>
      <c r="M162" s="15">
        <f>SUM(F162:L162)</f>
        <v>3</v>
      </c>
      <c r="N162" s="15">
        <f>SUM(M162)</f>
        <v>3</v>
      </c>
    </row>
    <row r="163" spans="1:14" ht="14.25" customHeight="1" x14ac:dyDescent="0.2">
      <c r="A163" s="9" t="s">
        <v>178</v>
      </c>
      <c r="B163" s="9" t="s">
        <v>179</v>
      </c>
      <c r="C163" s="9" t="s">
        <v>180</v>
      </c>
      <c r="D163" s="9" t="s">
        <v>104</v>
      </c>
      <c r="E163" s="14" t="s">
        <v>24</v>
      </c>
      <c r="F163" s="14"/>
      <c r="G163" s="14"/>
      <c r="H163" s="14"/>
      <c r="I163" s="14"/>
      <c r="J163" s="14">
        <v>1</v>
      </c>
      <c r="K163" s="15"/>
      <c r="L163" s="14"/>
      <c r="M163" s="15">
        <f t="shared" si="1"/>
        <v>1</v>
      </c>
      <c r="N163" s="15">
        <f>SUM(M163)</f>
        <v>1</v>
      </c>
    </row>
    <row r="164" spans="1:14" ht="14.25" customHeight="1" x14ac:dyDescent="0.2">
      <c r="A164" s="9" t="s">
        <v>329</v>
      </c>
      <c r="B164" s="9" t="s">
        <v>510</v>
      </c>
      <c r="C164" s="9" t="s">
        <v>511</v>
      </c>
      <c r="D164" s="9" t="s">
        <v>44</v>
      </c>
      <c r="E164" s="14" t="s">
        <v>18</v>
      </c>
      <c r="F164" s="14"/>
      <c r="G164" s="14"/>
      <c r="H164" s="14"/>
      <c r="I164" s="14"/>
      <c r="J164" s="14"/>
      <c r="K164" s="15"/>
      <c r="L164" s="14">
        <v>1</v>
      </c>
      <c r="M164" s="15">
        <v>1</v>
      </c>
      <c r="N164" s="40">
        <f>SUM(M164:M165)</f>
        <v>11</v>
      </c>
    </row>
    <row r="165" spans="1:14" ht="14.25" customHeight="1" x14ac:dyDescent="0.2">
      <c r="A165" s="9" t="s">
        <v>329</v>
      </c>
      <c r="B165" s="9" t="s">
        <v>510</v>
      </c>
      <c r="C165" s="9" t="s">
        <v>511</v>
      </c>
      <c r="D165" s="9" t="s">
        <v>44</v>
      </c>
      <c r="E165" s="14" t="s">
        <v>19</v>
      </c>
      <c r="F165" s="14"/>
      <c r="G165" s="14"/>
      <c r="H165" s="14"/>
      <c r="I165" s="14"/>
      <c r="J165" s="14"/>
      <c r="K165" s="15"/>
      <c r="L165" s="14">
        <v>10</v>
      </c>
      <c r="M165" s="15">
        <v>10</v>
      </c>
      <c r="N165" s="41"/>
    </row>
    <row r="166" spans="1:14" ht="14.25" customHeight="1" x14ac:dyDescent="0.2">
      <c r="A166" s="9" t="s">
        <v>418</v>
      </c>
      <c r="B166" s="9" t="s">
        <v>419</v>
      </c>
      <c r="C166" s="9" t="s">
        <v>420</v>
      </c>
      <c r="D166" s="9" t="s">
        <v>28</v>
      </c>
      <c r="E166" s="14" t="s">
        <v>24</v>
      </c>
      <c r="F166" s="14"/>
      <c r="G166" s="14"/>
      <c r="H166" s="14"/>
      <c r="I166" s="14"/>
      <c r="J166" s="14"/>
      <c r="K166" s="14">
        <v>1</v>
      </c>
      <c r="L166" s="14"/>
      <c r="M166" s="15">
        <f t="shared" si="1"/>
        <v>1</v>
      </c>
      <c r="N166" s="40">
        <f>SUM(M166:M167)</f>
        <v>2</v>
      </c>
    </row>
    <row r="167" spans="1:14" ht="14.25" customHeight="1" x14ac:dyDescent="0.2">
      <c r="A167" s="9" t="s">
        <v>418</v>
      </c>
      <c r="B167" s="9" t="s">
        <v>419</v>
      </c>
      <c r="C167" s="9" t="s">
        <v>420</v>
      </c>
      <c r="D167" s="9" t="s">
        <v>28</v>
      </c>
      <c r="E167" s="14" t="s">
        <v>18</v>
      </c>
      <c r="F167" s="14"/>
      <c r="G167" s="14"/>
      <c r="H167" s="14"/>
      <c r="I167" s="14"/>
      <c r="J167" s="14"/>
      <c r="K167" s="14">
        <v>1</v>
      </c>
      <c r="L167" s="14"/>
      <c r="M167" s="15">
        <f t="shared" si="1"/>
        <v>1</v>
      </c>
      <c r="N167" s="41"/>
    </row>
    <row r="168" spans="1:14" ht="14.25" customHeight="1" x14ac:dyDescent="0.2">
      <c r="A168" s="9" t="s">
        <v>320</v>
      </c>
      <c r="B168" s="9" t="s">
        <v>419</v>
      </c>
      <c r="C168" s="9" t="s">
        <v>421</v>
      </c>
      <c r="D168" s="9" t="s">
        <v>28</v>
      </c>
      <c r="E168" s="14" t="s">
        <v>24</v>
      </c>
      <c r="F168" s="14"/>
      <c r="G168" s="14"/>
      <c r="H168" s="14"/>
      <c r="I168" s="14"/>
      <c r="J168" s="14"/>
      <c r="K168" s="14">
        <v>1</v>
      </c>
      <c r="L168" s="14"/>
      <c r="M168" s="15">
        <f t="shared" si="1"/>
        <v>1</v>
      </c>
      <c r="N168" s="15">
        <f>SUM(F168:L168)</f>
        <v>1</v>
      </c>
    </row>
    <row r="169" spans="1:14" ht="14.25" customHeight="1" x14ac:dyDescent="0.2">
      <c r="A169" s="9" t="s">
        <v>422</v>
      </c>
      <c r="B169" s="9" t="s">
        <v>423</v>
      </c>
      <c r="C169" s="9" t="s">
        <v>424</v>
      </c>
      <c r="D169" s="9" t="s">
        <v>108</v>
      </c>
      <c r="E169" s="14" t="s">
        <v>19</v>
      </c>
      <c r="F169" s="14"/>
      <c r="G169" s="14"/>
      <c r="H169" s="14"/>
      <c r="I169" s="14"/>
      <c r="J169" s="14"/>
      <c r="K169" s="14">
        <v>1</v>
      </c>
      <c r="L169" s="14"/>
      <c r="M169" s="15">
        <f t="shared" si="1"/>
        <v>1</v>
      </c>
      <c r="N169" s="40">
        <f>SUM(M169:M170)</f>
        <v>2</v>
      </c>
    </row>
    <row r="170" spans="1:14" ht="14.25" customHeight="1" x14ac:dyDescent="0.2">
      <c r="A170" s="9" t="s">
        <v>422</v>
      </c>
      <c r="B170" s="9" t="s">
        <v>423</v>
      </c>
      <c r="C170" s="9" t="s">
        <v>425</v>
      </c>
      <c r="D170" s="9" t="s">
        <v>108</v>
      </c>
      <c r="E170" s="14" t="s">
        <v>18</v>
      </c>
      <c r="F170" s="14"/>
      <c r="G170" s="14"/>
      <c r="H170" s="14"/>
      <c r="I170" s="14"/>
      <c r="J170" s="14"/>
      <c r="K170" s="14">
        <v>1</v>
      </c>
      <c r="L170" s="14"/>
      <c r="M170" s="15">
        <f t="shared" si="1"/>
        <v>1</v>
      </c>
      <c r="N170" s="41"/>
    </row>
    <row r="171" spans="1:14" ht="14.25" customHeight="1" x14ac:dyDescent="0.2">
      <c r="A171" s="9" t="s">
        <v>182</v>
      </c>
      <c r="B171" s="9" t="s">
        <v>183</v>
      </c>
      <c r="C171" s="9" t="s">
        <v>184</v>
      </c>
      <c r="D171" s="9" t="s">
        <v>104</v>
      </c>
      <c r="E171" s="14" t="s">
        <v>24</v>
      </c>
      <c r="F171" s="14"/>
      <c r="G171" s="14"/>
      <c r="H171" s="14"/>
      <c r="I171" s="14"/>
      <c r="J171" s="14">
        <v>1</v>
      </c>
      <c r="K171" s="15"/>
      <c r="L171" s="14"/>
      <c r="M171" s="15">
        <f t="shared" ref="M171:M238" si="2">SUM(F171:L171)</f>
        <v>1</v>
      </c>
      <c r="N171" s="15">
        <f>SUM(M171)</f>
        <v>1</v>
      </c>
    </row>
    <row r="172" spans="1:14" ht="14.25" customHeight="1" x14ac:dyDescent="0.2">
      <c r="A172" s="9" t="s">
        <v>185</v>
      </c>
      <c r="B172" s="9" t="s">
        <v>186</v>
      </c>
      <c r="C172" s="9" t="s">
        <v>187</v>
      </c>
      <c r="D172" s="9" t="s">
        <v>104</v>
      </c>
      <c r="E172" s="14" t="s">
        <v>18</v>
      </c>
      <c r="F172" s="14"/>
      <c r="G172" s="14"/>
      <c r="H172" s="14"/>
      <c r="I172" s="14"/>
      <c r="J172" s="14">
        <v>1</v>
      </c>
      <c r="K172" s="15"/>
      <c r="L172" s="14">
        <v>2</v>
      </c>
      <c r="M172" s="15">
        <f t="shared" si="2"/>
        <v>3</v>
      </c>
      <c r="N172" s="40">
        <f>SUM(M172:M173)</f>
        <v>5</v>
      </c>
    </row>
    <row r="173" spans="1:14" ht="14.25" customHeight="1" x14ac:dyDescent="0.2">
      <c r="A173" s="9" t="s">
        <v>185</v>
      </c>
      <c r="B173" s="9" t="s">
        <v>186</v>
      </c>
      <c r="C173" s="9" t="s">
        <v>187</v>
      </c>
      <c r="D173" s="9" t="s">
        <v>104</v>
      </c>
      <c r="E173" s="14" t="s">
        <v>19</v>
      </c>
      <c r="F173" s="14"/>
      <c r="G173" s="14"/>
      <c r="H173" s="14"/>
      <c r="I173" s="14"/>
      <c r="J173" s="14">
        <v>1</v>
      </c>
      <c r="K173" s="15"/>
      <c r="L173" s="14">
        <v>1</v>
      </c>
      <c r="M173" s="15">
        <f t="shared" si="2"/>
        <v>2</v>
      </c>
      <c r="N173" s="41"/>
    </row>
    <row r="174" spans="1:14" ht="14.25" customHeight="1" x14ac:dyDescent="0.2">
      <c r="A174" s="9" t="s">
        <v>426</v>
      </c>
      <c r="B174" s="9" t="s">
        <v>427</v>
      </c>
      <c r="C174" s="9" t="s">
        <v>428</v>
      </c>
      <c r="D174" s="9" t="s">
        <v>612</v>
      </c>
      <c r="E174" s="14" t="s">
        <v>24</v>
      </c>
      <c r="F174" s="14"/>
      <c r="G174" s="14"/>
      <c r="H174" s="14"/>
      <c r="I174" s="14"/>
      <c r="J174" s="14"/>
      <c r="K174" s="14">
        <v>1</v>
      </c>
      <c r="L174" s="14"/>
      <c r="M174" s="15">
        <f t="shared" si="2"/>
        <v>1</v>
      </c>
      <c r="N174" s="15">
        <f>SUM(F174:L174)</f>
        <v>1</v>
      </c>
    </row>
    <row r="175" spans="1:14" ht="14.25" customHeight="1" x14ac:dyDescent="0.2">
      <c r="A175" s="9" t="s">
        <v>188</v>
      </c>
      <c r="B175" s="9" t="s">
        <v>189</v>
      </c>
      <c r="C175" s="9" t="s">
        <v>190</v>
      </c>
      <c r="D175" s="9" t="s">
        <v>104</v>
      </c>
      <c r="E175" s="14" t="s">
        <v>24</v>
      </c>
      <c r="F175" s="14"/>
      <c r="G175" s="14"/>
      <c r="H175" s="14"/>
      <c r="I175" s="14"/>
      <c r="J175" s="14">
        <v>1</v>
      </c>
      <c r="K175" s="15"/>
      <c r="L175" s="14"/>
      <c r="M175" s="15">
        <f t="shared" si="2"/>
        <v>1</v>
      </c>
      <c r="N175" s="15">
        <f>SUM(M175)</f>
        <v>1</v>
      </c>
    </row>
    <row r="176" spans="1:14" ht="14.25" customHeight="1" x14ac:dyDescent="0.2">
      <c r="A176" s="9" t="s">
        <v>191</v>
      </c>
      <c r="B176" s="9" t="s">
        <v>192</v>
      </c>
      <c r="C176" s="9" t="s">
        <v>496</v>
      </c>
      <c r="D176" s="9" t="s">
        <v>55</v>
      </c>
      <c r="E176" s="14" t="s">
        <v>18</v>
      </c>
      <c r="F176" s="14"/>
      <c r="G176" s="14">
        <v>3</v>
      </c>
      <c r="H176" s="14">
        <v>12</v>
      </c>
      <c r="I176" s="14"/>
      <c r="J176" s="14"/>
      <c r="K176" s="14"/>
      <c r="L176" s="14">
        <v>2</v>
      </c>
      <c r="M176" s="15">
        <f t="shared" si="2"/>
        <v>17</v>
      </c>
      <c r="N176" s="40">
        <f>SUM(M176:M177)</f>
        <v>28</v>
      </c>
    </row>
    <row r="177" spans="1:14" ht="14.25" customHeight="1" x14ac:dyDescent="0.2">
      <c r="A177" s="9" t="s">
        <v>191</v>
      </c>
      <c r="B177" s="9" t="s">
        <v>192</v>
      </c>
      <c r="C177" s="9" t="s">
        <v>496</v>
      </c>
      <c r="D177" s="9" t="s">
        <v>55</v>
      </c>
      <c r="E177" s="14" t="s">
        <v>19</v>
      </c>
      <c r="F177" s="14"/>
      <c r="G177" s="14">
        <v>1</v>
      </c>
      <c r="H177" s="14">
        <v>9</v>
      </c>
      <c r="I177" s="14"/>
      <c r="J177" s="14"/>
      <c r="K177" s="14"/>
      <c r="L177" s="14">
        <v>1</v>
      </c>
      <c r="M177" s="15">
        <f t="shared" si="2"/>
        <v>11</v>
      </c>
      <c r="N177" s="41"/>
    </row>
    <row r="178" spans="1:14" ht="14.25" customHeight="1" x14ac:dyDescent="0.2">
      <c r="A178" s="9" t="s">
        <v>193</v>
      </c>
      <c r="B178" s="9" t="s">
        <v>192</v>
      </c>
      <c r="C178" s="9" t="s">
        <v>194</v>
      </c>
      <c r="D178" s="9" t="s">
        <v>55</v>
      </c>
      <c r="E178" s="14" t="s">
        <v>24</v>
      </c>
      <c r="F178" s="14"/>
      <c r="G178" s="14"/>
      <c r="H178" s="14"/>
      <c r="I178" s="14"/>
      <c r="J178" s="14">
        <v>7</v>
      </c>
      <c r="K178" s="15"/>
      <c r="L178" s="14"/>
      <c r="M178" s="15">
        <f t="shared" si="2"/>
        <v>7</v>
      </c>
      <c r="N178" s="40">
        <f>SUM(M178:M180)</f>
        <v>39</v>
      </c>
    </row>
    <row r="179" spans="1:14" ht="14.25" customHeight="1" x14ac:dyDescent="0.2">
      <c r="A179" s="9" t="s">
        <v>193</v>
      </c>
      <c r="B179" s="9" t="s">
        <v>192</v>
      </c>
      <c r="C179" s="9" t="s">
        <v>194</v>
      </c>
      <c r="D179" s="9" t="s">
        <v>55</v>
      </c>
      <c r="E179" s="14" t="s">
        <v>18</v>
      </c>
      <c r="F179" s="14"/>
      <c r="G179" s="14"/>
      <c r="H179" s="14">
        <v>11</v>
      </c>
      <c r="I179" s="14">
        <v>1</v>
      </c>
      <c r="J179" s="14">
        <v>8</v>
      </c>
      <c r="K179" s="14"/>
      <c r="L179" s="14"/>
      <c r="M179" s="15">
        <f t="shared" si="2"/>
        <v>20</v>
      </c>
      <c r="N179" s="48"/>
    </row>
    <row r="180" spans="1:14" ht="14.25" customHeight="1" x14ac:dyDescent="0.2">
      <c r="A180" s="9" t="s">
        <v>193</v>
      </c>
      <c r="B180" s="9" t="s">
        <v>192</v>
      </c>
      <c r="C180" s="9" t="s">
        <v>194</v>
      </c>
      <c r="D180" s="9" t="s">
        <v>55</v>
      </c>
      <c r="E180" s="14" t="s">
        <v>19</v>
      </c>
      <c r="F180" s="14"/>
      <c r="G180" s="14"/>
      <c r="H180" s="14">
        <v>12</v>
      </c>
      <c r="I180" s="14"/>
      <c r="J180" s="14"/>
      <c r="K180" s="14"/>
      <c r="L180" s="14"/>
      <c r="M180" s="15">
        <f t="shared" si="2"/>
        <v>12</v>
      </c>
      <c r="N180" s="41"/>
    </row>
    <row r="181" spans="1:14" ht="14.25" customHeight="1" x14ac:dyDescent="0.2">
      <c r="A181" s="9" t="s">
        <v>195</v>
      </c>
      <c r="B181" s="9" t="s">
        <v>196</v>
      </c>
      <c r="C181" s="9" t="s">
        <v>197</v>
      </c>
      <c r="D181" s="9" t="s">
        <v>89</v>
      </c>
      <c r="E181" s="14" t="s">
        <v>24</v>
      </c>
      <c r="F181" s="14"/>
      <c r="G181" s="14"/>
      <c r="H181" s="14">
        <v>11</v>
      </c>
      <c r="I181" s="14"/>
      <c r="J181" s="14"/>
      <c r="K181" s="14"/>
      <c r="L181" s="14"/>
      <c r="M181" s="15">
        <f t="shared" si="2"/>
        <v>11</v>
      </c>
      <c r="N181" s="15">
        <f>SUM(M181)</f>
        <v>11</v>
      </c>
    </row>
    <row r="182" spans="1:14" ht="14.25" customHeight="1" x14ac:dyDescent="0.2">
      <c r="A182" s="9" t="s">
        <v>188</v>
      </c>
      <c r="B182" s="9" t="s">
        <v>198</v>
      </c>
      <c r="C182" s="9" t="s">
        <v>199</v>
      </c>
      <c r="D182" s="9" t="s">
        <v>108</v>
      </c>
      <c r="E182" s="14" t="s">
        <v>18</v>
      </c>
      <c r="F182" s="14"/>
      <c r="G182" s="14"/>
      <c r="H182" s="14"/>
      <c r="I182" s="14">
        <v>7</v>
      </c>
      <c r="J182" s="14"/>
      <c r="K182" s="14"/>
      <c r="L182" s="14"/>
      <c r="M182" s="15">
        <f t="shared" si="2"/>
        <v>7</v>
      </c>
      <c r="N182" s="40">
        <f>SUM(M182:M183)</f>
        <v>16</v>
      </c>
    </row>
    <row r="183" spans="1:14" ht="14.25" customHeight="1" x14ac:dyDescent="0.2">
      <c r="A183" s="9" t="s">
        <v>188</v>
      </c>
      <c r="B183" s="9" t="s">
        <v>198</v>
      </c>
      <c r="C183" s="9" t="s">
        <v>199</v>
      </c>
      <c r="D183" s="9" t="s">
        <v>108</v>
      </c>
      <c r="E183" s="14" t="s">
        <v>19</v>
      </c>
      <c r="F183" s="14"/>
      <c r="G183" s="14"/>
      <c r="H183" s="14"/>
      <c r="I183" s="14">
        <v>9</v>
      </c>
      <c r="J183" s="14"/>
      <c r="K183" s="14"/>
      <c r="L183" s="14"/>
      <c r="M183" s="15">
        <f t="shared" si="2"/>
        <v>9</v>
      </c>
      <c r="N183" s="41"/>
    </row>
    <row r="184" spans="1:14" ht="14.25" customHeight="1" x14ac:dyDescent="0.2">
      <c r="A184" s="9" t="s">
        <v>429</v>
      </c>
      <c r="B184" s="9" t="s">
        <v>430</v>
      </c>
      <c r="C184" s="9" t="s">
        <v>431</v>
      </c>
      <c r="D184" s="9" t="s">
        <v>108</v>
      </c>
      <c r="E184" s="14" t="s">
        <v>36</v>
      </c>
      <c r="F184" s="14"/>
      <c r="G184" s="14"/>
      <c r="H184" s="14"/>
      <c r="I184" s="14"/>
      <c r="J184" s="14"/>
      <c r="K184" s="14">
        <v>1</v>
      </c>
      <c r="L184" s="14"/>
      <c r="M184" s="15">
        <f t="shared" si="2"/>
        <v>1</v>
      </c>
      <c r="N184" s="15">
        <f>SUM(F184:L184)</f>
        <v>1</v>
      </c>
    </row>
    <row r="185" spans="1:14" ht="14.25" customHeight="1" x14ac:dyDescent="0.2">
      <c r="A185" s="9" t="s">
        <v>429</v>
      </c>
      <c r="B185" s="9" t="s">
        <v>430</v>
      </c>
      <c r="C185" s="9" t="s">
        <v>432</v>
      </c>
      <c r="D185" s="9" t="s">
        <v>108</v>
      </c>
      <c r="E185" s="14" t="s">
        <v>36</v>
      </c>
      <c r="F185" s="14"/>
      <c r="G185" s="14"/>
      <c r="H185" s="14"/>
      <c r="I185" s="14"/>
      <c r="J185" s="14"/>
      <c r="K185" s="14">
        <v>2</v>
      </c>
      <c r="L185" s="14"/>
      <c r="M185" s="15">
        <f t="shared" si="2"/>
        <v>2</v>
      </c>
      <c r="N185" s="40">
        <f>SUM(M185:M186)</f>
        <v>6</v>
      </c>
    </row>
    <row r="186" spans="1:14" ht="14.25" customHeight="1" x14ac:dyDescent="0.2">
      <c r="A186" s="9" t="s">
        <v>429</v>
      </c>
      <c r="B186" s="9" t="s">
        <v>430</v>
      </c>
      <c r="C186" s="9" t="s">
        <v>432</v>
      </c>
      <c r="D186" s="9" t="s">
        <v>108</v>
      </c>
      <c r="E186" s="14" t="s">
        <v>45</v>
      </c>
      <c r="F186" s="14"/>
      <c r="G186" s="14"/>
      <c r="H186" s="14"/>
      <c r="I186" s="14"/>
      <c r="J186" s="14"/>
      <c r="K186" s="14">
        <v>4</v>
      </c>
      <c r="L186" s="14"/>
      <c r="M186" s="15">
        <f t="shared" si="2"/>
        <v>4</v>
      </c>
      <c r="N186" s="41"/>
    </row>
    <row r="187" spans="1:14" ht="14.25" customHeight="1" x14ac:dyDescent="0.2">
      <c r="A187" s="9" t="s">
        <v>200</v>
      </c>
      <c r="B187" s="9" t="s">
        <v>201</v>
      </c>
      <c r="C187" s="9" t="s">
        <v>202</v>
      </c>
      <c r="D187" s="9" t="s">
        <v>81</v>
      </c>
      <c r="E187" s="14" t="s">
        <v>18</v>
      </c>
      <c r="F187" s="14"/>
      <c r="G187" s="14">
        <v>5</v>
      </c>
      <c r="H187" s="14"/>
      <c r="I187" s="14"/>
      <c r="J187" s="14"/>
      <c r="K187" s="14"/>
      <c r="L187" s="14"/>
      <c r="M187" s="15">
        <f t="shared" si="2"/>
        <v>5</v>
      </c>
      <c r="N187" s="15">
        <f>SUM(M187)</f>
        <v>5</v>
      </c>
    </row>
    <row r="188" spans="1:14" ht="14.25" customHeight="1" x14ac:dyDescent="0.2">
      <c r="A188" s="9" t="s">
        <v>200</v>
      </c>
      <c r="B188" s="9" t="s">
        <v>201</v>
      </c>
      <c r="C188" s="9" t="s">
        <v>203</v>
      </c>
      <c r="D188" s="9" t="s">
        <v>81</v>
      </c>
      <c r="E188" s="14" t="s">
        <v>36</v>
      </c>
      <c r="F188" s="14"/>
      <c r="G188" s="14">
        <v>1</v>
      </c>
      <c r="H188" s="14"/>
      <c r="I188" s="14"/>
      <c r="J188" s="14">
        <v>3</v>
      </c>
      <c r="K188" s="14">
        <v>1</v>
      </c>
      <c r="L188" s="14">
        <v>2</v>
      </c>
      <c r="M188" s="15">
        <f t="shared" si="2"/>
        <v>7</v>
      </c>
      <c r="N188" s="40">
        <f>SUM(M188:M189)</f>
        <v>20</v>
      </c>
    </row>
    <row r="189" spans="1:14" ht="14.25" customHeight="1" x14ac:dyDescent="0.2">
      <c r="A189" s="9" t="s">
        <v>178</v>
      </c>
      <c r="B189" s="9" t="s">
        <v>201</v>
      </c>
      <c r="C189" s="9" t="s">
        <v>203</v>
      </c>
      <c r="D189" s="9" t="s">
        <v>81</v>
      </c>
      <c r="E189" s="14" t="s">
        <v>45</v>
      </c>
      <c r="F189" s="14"/>
      <c r="G189" s="14"/>
      <c r="H189" s="14"/>
      <c r="I189" s="14"/>
      <c r="J189" s="14">
        <v>7</v>
      </c>
      <c r="K189" s="14">
        <v>5</v>
      </c>
      <c r="L189" s="14">
        <v>1</v>
      </c>
      <c r="M189" s="15">
        <f t="shared" si="2"/>
        <v>13</v>
      </c>
      <c r="N189" s="41"/>
    </row>
    <row r="190" spans="1:14" ht="14.25" customHeight="1" x14ac:dyDescent="0.2">
      <c r="A190" s="9" t="s">
        <v>204</v>
      </c>
      <c r="B190" s="9" t="s">
        <v>205</v>
      </c>
      <c r="C190" s="9" t="s">
        <v>433</v>
      </c>
      <c r="D190" s="9" t="s">
        <v>108</v>
      </c>
      <c r="E190" s="14" t="s">
        <v>19</v>
      </c>
      <c r="F190" s="14"/>
      <c r="G190" s="14"/>
      <c r="H190" s="14"/>
      <c r="I190" s="14"/>
      <c r="J190" s="14"/>
      <c r="K190" s="14">
        <v>1</v>
      </c>
      <c r="L190" s="14"/>
      <c r="M190" s="15">
        <f>SUM(F190:L190)</f>
        <v>1</v>
      </c>
      <c r="N190" s="15">
        <f>SUM(F190:L190)</f>
        <v>1</v>
      </c>
    </row>
    <row r="191" spans="1:14" ht="14.25" customHeight="1" x14ac:dyDescent="0.2">
      <c r="A191" s="9" t="s">
        <v>204</v>
      </c>
      <c r="B191" s="9" t="s">
        <v>205</v>
      </c>
      <c r="C191" s="9" t="s">
        <v>206</v>
      </c>
      <c r="D191" s="9" t="s">
        <v>108</v>
      </c>
      <c r="E191" s="14" t="s">
        <v>18</v>
      </c>
      <c r="F191" s="14"/>
      <c r="G191" s="14">
        <v>3</v>
      </c>
      <c r="H191" s="14"/>
      <c r="I191" s="14"/>
      <c r="J191" s="14"/>
      <c r="K191" s="14">
        <v>1</v>
      </c>
      <c r="L191" s="14"/>
      <c r="M191" s="15">
        <f t="shared" si="2"/>
        <v>4</v>
      </c>
      <c r="N191" s="40">
        <f>SUM(M191:M192)</f>
        <v>10</v>
      </c>
    </row>
    <row r="192" spans="1:14" ht="14.25" customHeight="1" x14ac:dyDescent="0.2">
      <c r="A192" s="9" t="s">
        <v>204</v>
      </c>
      <c r="B192" s="9" t="s">
        <v>205</v>
      </c>
      <c r="C192" s="9" t="s">
        <v>206</v>
      </c>
      <c r="D192" s="9" t="s">
        <v>108</v>
      </c>
      <c r="E192" s="14" t="s">
        <v>19</v>
      </c>
      <c r="F192" s="14"/>
      <c r="G192" s="14">
        <v>1</v>
      </c>
      <c r="H192" s="14"/>
      <c r="I192" s="14"/>
      <c r="J192" s="14"/>
      <c r="K192" s="14">
        <v>5</v>
      </c>
      <c r="L192" s="14"/>
      <c r="M192" s="15">
        <f t="shared" si="2"/>
        <v>6</v>
      </c>
      <c r="N192" s="41"/>
    </row>
    <row r="193" spans="1:14" ht="14.25" customHeight="1" x14ac:dyDescent="0.2">
      <c r="A193" s="9" t="s">
        <v>188</v>
      </c>
      <c r="B193" s="9" t="s">
        <v>207</v>
      </c>
      <c r="C193" s="9" t="s">
        <v>208</v>
      </c>
      <c r="D193" s="9" t="s">
        <v>209</v>
      </c>
      <c r="E193" s="14" t="s">
        <v>24</v>
      </c>
      <c r="F193" s="14"/>
      <c r="G193" s="14"/>
      <c r="H193" s="14">
        <v>9</v>
      </c>
      <c r="I193" s="14"/>
      <c r="J193" s="14"/>
      <c r="K193" s="14"/>
      <c r="L193" s="14"/>
      <c r="M193" s="15">
        <f t="shared" si="2"/>
        <v>9</v>
      </c>
      <c r="N193" s="15">
        <f>SUM(F193:L193)</f>
        <v>9</v>
      </c>
    </row>
    <row r="194" spans="1:14" ht="14.25" customHeight="1" x14ac:dyDescent="0.2">
      <c r="A194" s="9" t="s">
        <v>434</v>
      </c>
      <c r="B194" s="9" t="s">
        <v>207</v>
      </c>
      <c r="C194" s="9" t="s">
        <v>435</v>
      </c>
      <c r="D194" s="9" t="s">
        <v>612</v>
      </c>
      <c r="E194" s="14" t="s">
        <v>24</v>
      </c>
      <c r="F194" s="14"/>
      <c r="G194" s="14"/>
      <c r="H194" s="14"/>
      <c r="I194" s="14"/>
      <c r="J194" s="14"/>
      <c r="K194" s="14">
        <v>12</v>
      </c>
      <c r="L194" s="14"/>
      <c r="M194" s="15">
        <f t="shared" si="2"/>
        <v>12</v>
      </c>
      <c r="N194" s="15">
        <f>SUM(F194:L194)</f>
        <v>12</v>
      </c>
    </row>
    <row r="195" spans="1:14" ht="14.25" customHeight="1" x14ac:dyDescent="0.2">
      <c r="A195" s="9" t="s">
        <v>210</v>
      </c>
      <c r="B195" s="9" t="s">
        <v>211</v>
      </c>
      <c r="C195" s="9" t="s">
        <v>623</v>
      </c>
      <c r="D195" s="9" t="s">
        <v>55</v>
      </c>
      <c r="E195" s="14" t="s">
        <v>19</v>
      </c>
      <c r="F195" s="46">
        <v>1</v>
      </c>
      <c r="G195" s="46"/>
      <c r="H195" s="46"/>
      <c r="I195" s="46"/>
      <c r="J195" s="46"/>
      <c r="K195" s="14"/>
      <c r="L195" s="14"/>
      <c r="M195" s="15">
        <f t="shared" si="2"/>
        <v>1</v>
      </c>
      <c r="N195" s="40">
        <f>SUM(M195:M196)</f>
        <v>8</v>
      </c>
    </row>
    <row r="196" spans="1:14" ht="14.25" customHeight="1" x14ac:dyDescent="0.2">
      <c r="A196" s="9" t="s">
        <v>210</v>
      </c>
      <c r="B196" s="9" t="s">
        <v>211</v>
      </c>
      <c r="C196" s="9" t="s">
        <v>623</v>
      </c>
      <c r="D196" s="9" t="s">
        <v>55</v>
      </c>
      <c r="E196" s="14" t="s">
        <v>35</v>
      </c>
      <c r="F196" s="46">
        <v>7</v>
      </c>
      <c r="G196" s="46"/>
      <c r="H196" s="46"/>
      <c r="I196" s="46"/>
      <c r="J196" s="46"/>
      <c r="K196" s="14"/>
      <c r="L196" s="14"/>
      <c r="M196" s="15">
        <f t="shared" si="2"/>
        <v>7</v>
      </c>
      <c r="N196" s="41"/>
    </row>
    <row r="197" spans="1:14" ht="14.25" customHeight="1" x14ac:dyDescent="0.2">
      <c r="A197" s="9" t="s">
        <v>499</v>
      </c>
      <c r="B197" s="9" t="s">
        <v>211</v>
      </c>
      <c r="C197" s="9" t="s">
        <v>500</v>
      </c>
      <c r="D197" s="9" t="s">
        <v>44</v>
      </c>
      <c r="E197" s="14" t="s">
        <v>18</v>
      </c>
      <c r="F197" s="46"/>
      <c r="G197" s="46"/>
      <c r="H197" s="46"/>
      <c r="I197" s="46"/>
      <c r="J197" s="46"/>
      <c r="K197" s="14"/>
      <c r="L197" s="14">
        <v>2</v>
      </c>
      <c r="M197" s="15">
        <v>2</v>
      </c>
      <c r="N197" s="47">
        <v>2</v>
      </c>
    </row>
    <row r="198" spans="1:14" ht="14.25" customHeight="1" x14ac:dyDescent="0.2">
      <c r="A198" s="9" t="s">
        <v>212</v>
      </c>
      <c r="B198" s="9" t="s">
        <v>213</v>
      </c>
      <c r="C198" s="9" t="s">
        <v>214</v>
      </c>
      <c r="D198" s="9" t="s">
        <v>108</v>
      </c>
      <c r="E198" s="14" t="s">
        <v>19</v>
      </c>
      <c r="F198" s="14"/>
      <c r="G198" s="14"/>
      <c r="H198" s="14">
        <v>5</v>
      </c>
      <c r="I198" s="14"/>
      <c r="J198" s="14"/>
      <c r="K198" s="14"/>
      <c r="L198" s="14"/>
      <c r="M198" s="15">
        <f t="shared" si="2"/>
        <v>5</v>
      </c>
      <c r="N198" s="40">
        <f>SUM(M198:M199)</f>
        <v>8</v>
      </c>
    </row>
    <row r="199" spans="1:14" ht="14.25" customHeight="1" x14ac:dyDescent="0.2">
      <c r="A199" s="9" t="s">
        <v>212</v>
      </c>
      <c r="B199" s="9" t="s">
        <v>213</v>
      </c>
      <c r="C199" s="9" t="s">
        <v>214</v>
      </c>
      <c r="D199" s="9" t="s">
        <v>108</v>
      </c>
      <c r="E199" s="14" t="s">
        <v>35</v>
      </c>
      <c r="F199" s="14"/>
      <c r="G199" s="14"/>
      <c r="H199" s="14">
        <v>3</v>
      </c>
      <c r="I199" s="14"/>
      <c r="J199" s="14"/>
      <c r="K199" s="14"/>
      <c r="L199" s="14"/>
      <c r="M199" s="15">
        <f t="shared" si="2"/>
        <v>3</v>
      </c>
      <c r="N199" s="41"/>
    </row>
    <row r="200" spans="1:14" ht="14.25" customHeight="1" x14ac:dyDescent="0.2">
      <c r="A200" s="9" t="s">
        <v>215</v>
      </c>
      <c r="B200" s="9" t="s">
        <v>216</v>
      </c>
      <c r="C200" s="9" t="s">
        <v>219</v>
      </c>
      <c r="D200" s="9" t="s">
        <v>104</v>
      </c>
      <c r="E200" s="14" t="s">
        <v>24</v>
      </c>
      <c r="F200" s="14"/>
      <c r="G200" s="14"/>
      <c r="H200" s="14"/>
      <c r="I200" s="14"/>
      <c r="J200" s="14">
        <v>9</v>
      </c>
      <c r="K200" s="15"/>
      <c r="L200" s="14"/>
      <c r="M200" s="15">
        <f>SUM(F200:L200)</f>
        <v>9</v>
      </c>
      <c r="N200" s="40">
        <f>SUM(M200:M201)</f>
        <v>15</v>
      </c>
    </row>
    <row r="201" spans="1:14" ht="14.25" customHeight="1" x14ac:dyDescent="0.2">
      <c r="A201" s="9" t="s">
        <v>215</v>
      </c>
      <c r="B201" s="9" t="s">
        <v>216</v>
      </c>
      <c r="C201" s="9" t="s">
        <v>219</v>
      </c>
      <c r="D201" s="9" t="s">
        <v>104</v>
      </c>
      <c r="E201" s="14" t="s">
        <v>18</v>
      </c>
      <c r="F201" s="14"/>
      <c r="G201" s="14"/>
      <c r="H201" s="14"/>
      <c r="I201" s="14"/>
      <c r="J201" s="14">
        <v>6</v>
      </c>
      <c r="K201" s="15"/>
      <c r="L201" s="14"/>
      <c r="M201" s="15">
        <f>SUM(F201:L201)</f>
        <v>6</v>
      </c>
      <c r="N201" s="41"/>
    </row>
    <row r="202" spans="1:14" ht="14.25" customHeight="1" x14ac:dyDescent="0.2">
      <c r="A202" s="9" t="s">
        <v>215</v>
      </c>
      <c r="B202" s="9" t="s">
        <v>216</v>
      </c>
      <c r="C202" s="9" t="s">
        <v>217</v>
      </c>
      <c r="D202" s="9" t="s">
        <v>104</v>
      </c>
      <c r="E202" s="14" t="s">
        <v>24</v>
      </c>
      <c r="F202" s="14"/>
      <c r="G202" s="14">
        <v>13</v>
      </c>
      <c r="H202" s="14"/>
      <c r="I202" s="14"/>
      <c r="J202" s="14">
        <v>13</v>
      </c>
      <c r="K202" s="14"/>
      <c r="L202" s="14"/>
      <c r="M202" s="15">
        <f t="shared" si="2"/>
        <v>26</v>
      </c>
      <c r="N202" s="40">
        <f>SUM(M202:M203)</f>
        <v>49</v>
      </c>
    </row>
    <row r="203" spans="1:14" ht="14.25" customHeight="1" x14ac:dyDescent="0.2">
      <c r="A203" s="9" t="s">
        <v>215</v>
      </c>
      <c r="B203" s="9" t="s">
        <v>216</v>
      </c>
      <c r="C203" s="9" t="s">
        <v>217</v>
      </c>
      <c r="D203" s="9" t="s">
        <v>104</v>
      </c>
      <c r="E203" s="14" t="s">
        <v>18</v>
      </c>
      <c r="F203" s="14"/>
      <c r="G203" s="14">
        <v>12</v>
      </c>
      <c r="H203" s="14"/>
      <c r="I203" s="14"/>
      <c r="J203" s="14">
        <v>11</v>
      </c>
      <c r="K203" s="14"/>
      <c r="L203" s="14"/>
      <c r="M203" s="15">
        <f t="shared" si="2"/>
        <v>23</v>
      </c>
      <c r="N203" s="41"/>
    </row>
    <row r="204" spans="1:14" ht="14.25" customHeight="1" x14ac:dyDescent="0.2">
      <c r="A204" s="9" t="s">
        <v>215</v>
      </c>
      <c r="B204" s="9" t="s">
        <v>216</v>
      </c>
      <c r="C204" s="9" t="s">
        <v>218</v>
      </c>
      <c r="D204" s="9" t="s">
        <v>104</v>
      </c>
      <c r="E204" s="14" t="s">
        <v>24</v>
      </c>
      <c r="F204" s="14"/>
      <c r="G204" s="14">
        <v>1</v>
      </c>
      <c r="H204" s="14"/>
      <c r="I204" s="14"/>
      <c r="J204" s="14"/>
      <c r="K204" s="14"/>
      <c r="L204" s="14"/>
      <c r="M204" s="15">
        <f t="shared" si="2"/>
        <v>1</v>
      </c>
      <c r="N204" s="15">
        <f>SUM(M204)</f>
        <v>1</v>
      </c>
    </row>
    <row r="205" spans="1:14" ht="14.25" customHeight="1" x14ac:dyDescent="0.2">
      <c r="A205" s="9" t="s">
        <v>220</v>
      </c>
      <c r="B205" s="9" t="s">
        <v>221</v>
      </c>
      <c r="C205" s="9" t="s">
        <v>222</v>
      </c>
      <c r="D205" s="9" t="s">
        <v>23</v>
      </c>
      <c r="E205" s="14" t="s">
        <v>24</v>
      </c>
      <c r="F205" s="14"/>
      <c r="G205" s="14"/>
      <c r="H205" s="14">
        <v>10</v>
      </c>
      <c r="I205" s="14"/>
      <c r="J205" s="14"/>
      <c r="K205" s="14"/>
      <c r="L205" s="14"/>
      <c r="M205" s="15">
        <f t="shared" si="2"/>
        <v>10</v>
      </c>
      <c r="N205" s="40">
        <f>SUM(M205:M206)</f>
        <v>13</v>
      </c>
    </row>
    <row r="206" spans="1:14" ht="14.25" customHeight="1" x14ac:dyDescent="0.2">
      <c r="A206" s="9" t="s">
        <v>220</v>
      </c>
      <c r="B206" s="9" t="s">
        <v>221</v>
      </c>
      <c r="C206" s="9" t="s">
        <v>222</v>
      </c>
      <c r="D206" s="9" t="s">
        <v>23</v>
      </c>
      <c r="E206" s="14" t="s">
        <v>18</v>
      </c>
      <c r="F206" s="14"/>
      <c r="G206" s="14"/>
      <c r="H206" s="14">
        <v>3</v>
      </c>
      <c r="I206" s="14"/>
      <c r="J206" s="14"/>
      <c r="K206" s="14"/>
      <c r="L206" s="14"/>
      <c r="M206" s="15">
        <f t="shared" si="2"/>
        <v>3</v>
      </c>
      <c r="N206" s="41"/>
    </row>
    <row r="207" spans="1:14" ht="14.25" customHeight="1" x14ac:dyDescent="0.2">
      <c r="A207" s="9" t="s">
        <v>436</v>
      </c>
      <c r="B207" s="9" t="s">
        <v>437</v>
      </c>
      <c r="C207" s="9" t="s">
        <v>438</v>
      </c>
      <c r="D207" s="9" t="s">
        <v>44</v>
      </c>
      <c r="E207" s="14" t="s">
        <v>19</v>
      </c>
      <c r="F207" s="14"/>
      <c r="G207" s="14"/>
      <c r="H207" s="14"/>
      <c r="I207" s="14"/>
      <c r="J207" s="14"/>
      <c r="K207" s="14">
        <v>6</v>
      </c>
      <c r="L207" s="14">
        <v>1</v>
      </c>
      <c r="M207" s="15">
        <f t="shared" si="2"/>
        <v>7</v>
      </c>
      <c r="N207" s="15">
        <f>SUM(F207:L207)</f>
        <v>7</v>
      </c>
    </row>
    <row r="208" spans="1:14" ht="14.25" customHeight="1" x14ac:dyDescent="0.2">
      <c r="A208" s="9" t="s">
        <v>223</v>
      </c>
      <c r="B208" s="9" t="s">
        <v>84</v>
      </c>
      <c r="C208" s="9" t="s">
        <v>224</v>
      </c>
      <c r="D208" s="9" t="s">
        <v>104</v>
      </c>
      <c r="E208" s="14" t="s">
        <v>36</v>
      </c>
      <c r="F208" s="14"/>
      <c r="G208" s="14">
        <v>2</v>
      </c>
      <c r="H208" s="14"/>
      <c r="I208" s="14"/>
      <c r="J208" s="14"/>
      <c r="K208" s="14"/>
      <c r="L208" s="14"/>
      <c r="M208" s="15">
        <f t="shared" si="2"/>
        <v>2</v>
      </c>
      <c r="N208" s="40">
        <f>SUM(M208:M209)</f>
        <v>3</v>
      </c>
    </row>
    <row r="209" spans="1:14" ht="14.25" customHeight="1" x14ac:dyDescent="0.2">
      <c r="A209" s="12" t="s">
        <v>223</v>
      </c>
      <c r="B209" s="12" t="s">
        <v>84</v>
      </c>
      <c r="C209" s="12" t="s">
        <v>224</v>
      </c>
      <c r="D209" s="9" t="s">
        <v>104</v>
      </c>
      <c r="E209" s="14" t="s">
        <v>45</v>
      </c>
      <c r="F209" s="14"/>
      <c r="G209" s="14">
        <v>1</v>
      </c>
      <c r="H209" s="14"/>
      <c r="I209" s="14"/>
      <c r="J209" s="14"/>
      <c r="K209" s="14"/>
      <c r="L209" s="14"/>
      <c r="M209" s="15">
        <f t="shared" si="2"/>
        <v>1</v>
      </c>
      <c r="N209" s="41"/>
    </row>
    <row r="210" spans="1:14" ht="14.25" customHeight="1" x14ac:dyDescent="0.2">
      <c r="A210" s="9" t="s">
        <v>379</v>
      </c>
      <c r="B210" s="9" t="s">
        <v>439</v>
      </c>
      <c r="C210" s="9" t="s">
        <v>440</v>
      </c>
      <c r="D210" s="9" t="s">
        <v>612</v>
      </c>
      <c r="E210" s="14" t="s">
        <v>24</v>
      </c>
      <c r="F210" s="14"/>
      <c r="G210" s="14"/>
      <c r="H210" s="14"/>
      <c r="I210" s="14"/>
      <c r="J210" s="14"/>
      <c r="K210" s="14">
        <v>7</v>
      </c>
      <c r="L210" s="14"/>
      <c r="M210" s="15">
        <f t="shared" si="2"/>
        <v>7</v>
      </c>
      <c r="N210" s="40">
        <f>SUM(M210:M211)</f>
        <v>17</v>
      </c>
    </row>
    <row r="211" spans="1:14" ht="14.25" customHeight="1" x14ac:dyDescent="0.2">
      <c r="A211" s="9" t="s">
        <v>379</v>
      </c>
      <c r="B211" s="9" t="s">
        <v>439</v>
      </c>
      <c r="C211" s="9" t="s">
        <v>440</v>
      </c>
      <c r="D211" s="9" t="s">
        <v>612</v>
      </c>
      <c r="E211" s="14" t="s">
        <v>18</v>
      </c>
      <c r="F211" s="14"/>
      <c r="G211" s="14"/>
      <c r="H211" s="14"/>
      <c r="I211" s="14"/>
      <c r="J211" s="14"/>
      <c r="K211" s="14">
        <v>10</v>
      </c>
      <c r="L211" s="14"/>
      <c r="M211" s="15">
        <f t="shared" si="2"/>
        <v>10</v>
      </c>
      <c r="N211" s="41"/>
    </row>
    <row r="212" spans="1:14" ht="14.25" customHeight="1" x14ac:dyDescent="0.2">
      <c r="A212" s="9" t="s">
        <v>134</v>
      </c>
      <c r="B212" s="9" t="s">
        <v>225</v>
      </c>
      <c r="C212" s="9" t="s">
        <v>226</v>
      </c>
      <c r="D212" s="9" t="s">
        <v>85</v>
      </c>
      <c r="E212" s="14" t="s">
        <v>24</v>
      </c>
      <c r="F212" s="14">
        <v>6</v>
      </c>
      <c r="G212" s="46"/>
      <c r="H212" s="46"/>
      <c r="I212" s="46"/>
      <c r="J212" s="46"/>
      <c r="K212" s="14"/>
      <c r="L212" s="14"/>
      <c r="M212" s="15">
        <f t="shared" si="2"/>
        <v>6</v>
      </c>
      <c r="N212" s="40">
        <f>SUM(M212:M213)</f>
        <v>8</v>
      </c>
    </row>
    <row r="213" spans="1:14" ht="14.25" customHeight="1" x14ac:dyDescent="0.2">
      <c r="A213" s="9" t="s">
        <v>134</v>
      </c>
      <c r="B213" s="9" t="s">
        <v>225</v>
      </c>
      <c r="C213" s="9" t="s">
        <v>226</v>
      </c>
      <c r="D213" s="9" t="s">
        <v>85</v>
      </c>
      <c r="E213" s="14" t="s">
        <v>18</v>
      </c>
      <c r="F213" s="46">
        <v>2</v>
      </c>
      <c r="G213" s="46"/>
      <c r="H213" s="46"/>
      <c r="I213" s="46"/>
      <c r="J213" s="46"/>
      <c r="K213" s="14"/>
      <c r="L213" s="14"/>
      <c r="M213" s="15">
        <f t="shared" si="2"/>
        <v>2</v>
      </c>
      <c r="N213" s="41"/>
    </row>
    <row r="214" spans="1:14" ht="14.25" customHeight="1" x14ac:dyDescent="0.2">
      <c r="A214" s="9" t="s">
        <v>441</v>
      </c>
      <c r="B214" s="9" t="s">
        <v>442</v>
      </c>
      <c r="C214" s="9" t="s">
        <v>443</v>
      </c>
      <c r="D214" s="9" t="s">
        <v>612</v>
      </c>
      <c r="E214" s="14" t="s">
        <v>18</v>
      </c>
      <c r="F214" s="46"/>
      <c r="G214" s="46"/>
      <c r="H214" s="46"/>
      <c r="I214" s="46"/>
      <c r="J214" s="46"/>
      <c r="K214" s="14"/>
      <c r="L214" s="14">
        <v>1</v>
      </c>
      <c r="M214" s="15">
        <v>1</v>
      </c>
      <c r="N214" s="40">
        <f>SUM(M214:M215)</f>
        <v>2</v>
      </c>
    </row>
    <row r="215" spans="1:14" ht="14.25" customHeight="1" x14ac:dyDescent="0.2">
      <c r="A215" s="9" t="s">
        <v>441</v>
      </c>
      <c r="B215" s="9" t="s">
        <v>442</v>
      </c>
      <c r="C215" s="9" t="s">
        <v>443</v>
      </c>
      <c r="D215" s="9" t="s">
        <v>612</v>
      </c>
      <c r="E215" s="14" t="s">
        <v>19</v>
      </c>
      <c r="F215" s="14"/>
      <c r="G215" s="14"/>
      <c r="H215" s="14"/>
      <c r="I215" s="14"/>
      <c r="J215" s="14"/>
      <c r="K215" s="14">
        <v>1</v>
      </c>
      <c r="L215" s="14"/>
      <c r="M215" s="15">
        <f t="shared" si="2"/>
        <v>1</v>
      </c>
      <c r="N215" s="41"/>
    </row>
    <row r="216" spans="1:14" ht="14.25" customHeight="1" x14ac:dyDescent="0.2">
      <c r="A216" s="9" t="s">
        <v>227</v>
      </c>
      <c r="B216" s="9" t="s">
        <v>228</v>
      </c>
      <c r="C216" s="9" t="s">
        <v>229</v>
      </c>
      <c r="D216" s="9" t="s">
        <v>28</v>
      </c>
      <c r="E216" s="14" t="s">
        <v>36</v>
      </c>
      <c r="F216" s="14"/>
      <c r="G216" s="14">
        <v>11</v>
      </c>
      <c r="H216" s="14"/>
      <c r="I216" s="14"/>
      <c r="J216" s="14"/>
      <c r="K216" s="14">
        <v>9</v>
      </c>
      <c r="L216" s="14">
        <v>1</v>
      </c>
      <c r="M216" s="15">
        <f t="shared" si="2"/>
        <v>21</v>
      </c>
      <c r="N216" s="40">
        <f>SUM(M216:M217)</f>
        <v>44</v>
      </c>
    </row>
    <row r="217" spans="1:14" ht="14.25" customHeight="1" x14ac:dyDescent="0.2">
      <c r="A217" s="12" t="s">
        <v>227</v>
      </c>
      <c r="B217" s="13" t="s">
        <v>228</v>
      </c>
      <c r="C217" s="13" t="s">
        <v>229</v>
      </c>
      <c r="D217" s="9" t="s">
        <v>28</v>
      </c>
      <c r="E217" s="14" t="s">
        <v>45</v>
      </c>
      <c r="F217" s="14"/>
      <c r="G217" s="14">
        <v>11</v>
      </c>
      <c r="H217" s="14"/>
      <c r="I217" s="14"/>
      <c r="J217" s="14"/>
      <c r="K217" s="14">
        <v>11</v>
      </c>
      <c r="L217" s="14">
        <v>1</v>
      </c>
      <c r="M217" s="15">
        <v>23</v>
      </c>
      <c r="N217" s="41"/>
    </row>
    <row r="218" spans="1:14" ht="14.25" customHeight="1" x14ac:dyDescent="0.2">
      <c r="A218" s="9" t="s">
        <v>230</v>
      </c>
      <c r="B218" s="9" t="s">
        <v>231</v>
      </c>
      <c r="C218" s="9" t="s">
        <v>232</v>
      </c>
      <c r="D218" s="9" t="s">
        <v>104</v>
      </c>
      <c r="E218" s="14" t="s">
        <v>36</v>
      </c>
      <c r="F218" s="14"/>
      <c r="G218" s="14">
        <v>1</v>
      </c>
      <c r="H218" s="14"/>
      <c r="I218" s="14"/>
      <c r="J218" s="14"/>
      <c r="K218" s="14"/>
      <c r="L218" s="14"/>
      <c r="M218" s="15">
        <f t="shared" si="2"/>
        <v>1</v>
      </c>
      <c r="N218" s="15">
        <f>SUM(M218)</f>
        <v>1</v>
      </c>
    </row>
    <row r="219" spans="1:14" ht="14.25" customHeight="1" x14ac:dyDescent="0.2">
      <c r="A219" s="12" t="s">
        <v>230</v>
      </c>
      <c r="B219" s="13" t="s">
        <v>231</v>
      </c>
      <c r="C219" s="13" t="s">
        <v>233</v>
      </c>
      <c r="D219" s="9" t="s">
        <v>104</v>
      </c>
      <c r="E219" s="14" t="s">
        <v>36</v>
      </c>
      <c r="F219" s="14"/>
      <c r="G219" s="14"/>
      <c r="H219" s="14"/>
      <c r="I219" s="14"/>
      <c r="J219" s="14"/>
      <c r="K219" s="14"/>
      <c r="L219" s="14">
        <v>7</v>
      </c>
      <c r="M219" s="15">
        <f t="shared" si="2"/>
        <v>7</v>
      </c>
      <c r="N219" s="40">
        <f>SUM(M219:M220)</f>
        <v>25</v>
      </c>
    </row>
    <row r="220" spans="1:14" ht="14.25" customHeight="1" x14ac:dyDescent="0.2">
      <c r="A220" s="12" t="s">
        <v>230</v>
      </c>
      <c r="B220" s="13" t="s">
        <v>231</v>
      </c>
      <c r="C220" s="13" t="s">
        <v>233</v>
      </c>
      <c r="D220" s="9" t="s">
        <v>104</v>
      </c>
      <c r="E220" s="14" t="s">
        <v>45</v>
      </c>
      <c r="F220" s="14"/>
      <c r="G220" s="14">
        <v>9</v>
      </c>
      <c r="H220" s="14"/>
      <c r="I220" s="14"/>
      <c r="J220" s="14"/>
      <c r="K220" s="14"/>
      <c r="L220" s="14">
        <v>9</v>
      </c>
      <c r="M220" s="15">
        <f t="shared" si="2"/>
        <v>18</v>
      </c>
      <c r="N220" s="41"/>
    </row>
    <row r="221" spans="1:14" ht="14.25" customHeight="1" x14ac:dyDescent="0.2">
      <c r="A221" s="9" t="s">
        <v>230</v>
      </c>
      <c r="B221" s="9" t="s">
        <v>231</v>
      </c>
      <c r="C221" s="9" t="s">
        <v>234</v>
      </c>
      <c r="D221" s="9" t="s">
        <v>104</v>
      </c>
      <c r="E221" s="14" t="s">
        <v>35</v>
      </c>
      <c r="F221" s="14"/>
      <c r="G221" s="14">
        <v>10</v>
      </c>
      <c r="H221" s="14"/>
      <c r="I221" s="14"/>
      <c r="J221" s="14"/>
      <c r="K221" s="14"/>
      <c r="L221" s="14"/>
      <c r="M221" s="15">
        <f t="shared" si="2"/>
        <v>10</v>
      </c>
      <c r="N221" s="15">
        <f>SUM(M221)</f>
        <v>10</v>
      </c>
    </row>
    <row r="222" spans="1:14" ht="14.25" customHeight="1" x14ac:dyDescent="0.2">
      <c r="A222" s="9" t="s">
        <v>235</v>
      </c>
      <c r="B222" s="9" t="s">
        <v>236</v>
      </c>
      <c r="C222" s="9" t="s">
        <v>237</v>
      </c>
      <c r="D222" s="9" t="s">
        <v>62</v>
      </c>
      <c r="E222" s="14" t="s">
        <v>24</v>
      </c>
      <c r="F222" s="14">
        <v>8</v>
      </c>
      <c r="G222" s="14">
        <v>11</v>
      </c>
      <c r="H222" s="46"/>
      <c r="I222" s="46"/>
      <c r="J222" s="46"/>
      <c r="K222" s="14"/>
      <c r="L222" s="14"/>
      <c r="M222" s="15">
        <f t="shared" si="2"/>
        <v>19</v>
      </c>
      <c r="N222" s="40">
        <f>SUM(M222:M223)</f>
        <v>29</v>
      </c>
    </row>
    <row r="223" spans="1:14" ht="14.25" customHeight="1" x14ac:dyDescent="0.2">
      <c r="A223" s="9" t="s">
        <v>235</v>
      </c>
      <c r="B223" s="9" t="s">
        <v>236</v>
      </c>
      <c r="C223" s="9" t="s">
        <v>237</v>
      </c>
      <c r="D223" s="9" t="s">
        <v>62</v>
      </c>
      <c r="E223" s="14" t="s">
        <v>18</v>
      </c>
      <c r="F223" s="46">
        <v>7</v>
      </c>
      <c r="G223" s="14">
        <v>3</v>
      </c>
      <c r="H223" s="46"/>
      <c r="I223" s="46"/>
      <c r="J223" s="46"/>
      <c r="K223" s="14"/>
      <c r="L223" s="14"/>
      <c r="M223" s="15">
        <f t="shared" si="2"/>
        <v>10</v>
      </c>
      <c r="N223" s="41"/>
    </row>
    <row r="224" spans="1:14" ht="14.25" customHeight="1" x14ac:dyDescent="0.2">
      <c r="A224" s="9" t="s">
        <v>238</v>
      </c>
      <c r="B224" s="9" t="s">
        <v>239</v>
      </c>
      <c r="C224" s="9" t="s">
        <v>240</v>
      </c>
      <c r="D224" s="9" t="s">
        <v>385</v>
      </c>
      <c r="E224" s="14" t="s">
        <v>18</v>
      </c>
      <c r="F224" s="14"/>
      <c r="G224" s="14">
        <v>7</v>
      </c>
      <c r="H224" s="14">
        <v>8</v>
      </c>
      <c r="I224" s="14">
        <v>8</v>
      </c>
      <c r="J224" s="14">
        <v>9</v>
      </c>
      <c r="K224" s="14"/>
      <c r="L224" s="14">
        <v>9</v>
      </c>
      <c r="M224" s="15">
        <f t="shared" si="2"/>
        <v>41</v>
      </c>
      <c r="N224" s="40">
        <f>SUM(M224:M225)</f>
        <v>62</v>
      </c>
    </row>
    <row r="225" spans="1:14" ht="14.25" customHeight="1" x14ac:dyDescent="0.2">
      <c r="A225" s="9" t="s">
        <v>238</v>
      </c>
      <c r="B225" s="9" t="s">
        <v>239</v>
      </c>
      <c r="C225" s="9" t="s">
        <v>240</v>
      </c>
      <c r="D225" s="9" t="s">
        <v>385</v>
      </c>
      <c r="E225" s="14" t="s">
        <v>19</v>
      </c>
      <c r="F225" s="14"/>
      <c r="G225" s="14">
        <v>5</v>
      </c>
      <c r="H225" s="14">
        <v>1</v>
      </c>
      <c r="I225" s="14">
        <v>3</v>
      </c>
      <c r="J225" s="14">
        <v>11</v>
      </c>
      <c r="K225" s="14"/>
      <c r="L225" s="14">
        <v>1</v>
      </c>
      <c r="M225" s="15">
        <f t="shared" si="2"/>
        <v>21</v>
      </c>
      <c r="N225" s="41"/>
    </row>
    <row r="226" spans="1:14" ht="14.25" customHeight="1" x14ac:dyDescent="0.2">
      <c r="A226" s="9" t="s">
        <v>241</v>
      </c>
      <c r="B226" s="9" t="s">
        <v>242</v>
      </c>
      <c r="C226" s="9" t="s">
        <v>444</v>
      </c>
      <c r="D226" s="9" t="s">
        <v>48</v>
      </c>
      <c r="E226" s="14" t="s">
        <v>36</v>
      </c>
      <c r="F226" s="46">
        <v>13</v>
      </c>
      <c r="G226" s="14">
        <v>9</v>
      </c>
      <c r="H226" s="46">
        <v>1</v>
      </c>
      <c r="I226" s="46"/>
      <c r="J226" s="14">
        <v>11</v>
      </c>
      <c r="K226" s="14">
        <v>10</v>
      </c>
      <c r="L226" s="14">
        <v>8</v>
      </c>
      <c r="M226" s="15">
        <f t="shared" si="2"/>
        <v>52</v>
      </c>
      <c r="N226" s="40">
        <f>SUM(M226:M227)</f>
        <v>93</v>
      </c>
    </row>
    <row r="227" spans="1:14" ht="14.25" customHeight="1" x14ac:dyDescent="0.2">
      <c r="A227" s="9" t="s">
        <v>241</v>
      </c>
      <c r="B227" s="9" t="s">
        <v>242</v>
      </c>
      <c r="C227" s="9" t="s">
        <v>444</v>
      </c>
      <c r="D227" s="9" t="s">
        <v>48</v>
      </c>
      <c r="E227" s="14" t="s">
        <v>45</v>
      </c>
      <c r="F227" s="14">
        <v>6</v>
      </c>
      <c r="G227" s="14">
        <v>4</v>
      </c>
      <c r="H227" s="46"/>
      <c r="I227" s="46"/>
      <c r="J227" s="14">
        <v>9</v>
      </c>
      <c r="K227" s="14">
        <v>12</v>
      </c>
      <c r="L227" s="14">
        <v>10</v>
      </c>
      <c r="M227" s="15">
        <f t="shared" si="2"/>
        <v>41</v>
      </c>
      <c r="N227" s="41"/>
    </row>
    <row r="228" spans="1:14" ht="14.25" customHeight="1" x14ac:dyDescent="0.2">
      <c r="A228" s="9" t="s">
        <v>175</v>
      </c>
      <c r="B228" s="9" t="s">
        <v>244</v>
      </c>
      <c r="C228" s="9" t="s">
        <v>245</v>
      </c>
      <c r="D228" s="9" t="s">
        <v>81</v>
      </c>
      <c r="E228" s="14" t="s">
        <v>24</v>
      </c>
      <c r="F228" s="14"/>
      <c r="G228" s="14">
        <v>1</v>
      </c>
      <c r="H228" s="14"/>
      <c r="I228" s="14"/>
      <c r="J228" s="14"/>
      <c r="K228" s="14"/>
      <c r="L228" s="14"/>
      <c r="M228" s="15">
        <f t="shared" si="2"/>
        <v>1</v>
      </c>
      <c r="N228" s="40">
        <f>SUM(M228:M229)</f>
        <v>2</v>
      </c>
    </row>
    <row r="229" spans="1:14" ht="14.25" customHeight="1" x14ac:dyDescent="0.2">
      <c r="A229" s="9" t="s">
        <v>175</v>
      </c>
      <c r="B229" s="9" t="s">
        <v>244</v>
      </c>
      <c r="C229" s="9" t="s">
        <v>245</v>
      </c>
      <c r="D229" s="9" t="s">
        <v>81</v>
      </c>
      <c r="E229" s="14" t="s">
        <v>18</v>
      </c>
      <c r="F229" s="14"/>
      <c r="G229" s="14">
        <v>1</v>
      </c>
      <c r="H229" s="14"/>
      <c r="I229" s="14"/>
      <c r="J229" s="14"/>
      <c r="K229" s="14"/>
      <c r="L229" s="14"/>
      <c r="M229" s="15">
        <f t="shared" si="2"/>
        <v>1</v>
      </c>
      <c r="N229" s="41"/>
    </row>
    <row r="230" spans="1:14" ht="14.25" customHeight="1" x14ac:dyDescent="0.2">
      <c r="A230" s="9" t="s">
        <v>247</v>
      </c>
      <c r="B230" s="9" t="s">
        <v>248</v>
      </c>
      <c r="C230" s="9" t="s">
        <v>249</v>
      </c>
      <c r="D230" s="9" t="s">
        <v>385</v>
      </c>
      <c r="E230" s="14" t="s">
        <v>24</v>
      </c>
      <c r="F230" s="14"/>
      <c r="G230" s="14">
        <v>1</v>
      </c>
      <c r="H230" s="14"/>
      <c r="I230" s="14"/>
      <c r="J230" s="14">
        <v>1</v>
      </c>
      <c r="K230" s="14"/>
      <c r="L230" s="14"/>
      <c r="M230" s="15">
        <f t="shared" si="2"/>
        <v>2</v>
      </c>
      <c r="N230" s="15">
        <f>SUM(M230)</f>
        <v>2</v>
      </c>
    </row>
    <row r="231" spans="1:14" ht="14.25" customHeight="1" x14ac:dyDescent="0.2">
      <c r="A231" s="9" t="s">
        <v>127</v>
      </c>
      <c r="B231" s="9" t="s">
        <v>250</v>
      </c>
      <c r="C231" s="9" t="s">
        <v>251</v>
      </c>
      <c r="D231" s="9" t="s">
        <v>28</v>
      </c>
      <c r="E231" s="14" t="s">
        <v>18</v>
      </c>
      <c r="F231" s="14"/>
      <c r="G231" s="14"/>
      <c r="H231" s="14"/>
      <c r="I231" s="14">
        <v>9</v>
      </c>
      <c r="J231" s="14"/>
      <c r="K231" s="14">
        <v>1</v>
      </c>
      <c r="L231" s="14"/>
      <c r="M231" s="15">
        <f t="shared" si="2"/>
        <v>10</v>
      </c>
      <c r="N231" s="40">
        <f>SUM(M231:M232)</f>
        <v>14</v>
      </c>
    </row>
    <row r="232" spans="1:14" ht="14.25" customHeight="1" x14ac:dyDescent="0.2">
      <c r="A232" s="9" t="s">
        <v>127</v>
      </c>
      <c r="B232" s="9" t="s">
        <v>250</v>
      </c>
      <c r="C232" s="9" t="s">
        <v>251</v>
      </c>
      <c r="D232" s="9" t="s">
        <v>28</v>
      </c>
      <c r="E232" s="14" t="s">
        <v>19</v>
      </c>
      <c r="F232" s="14"/>
      <c r="G232" s="14"/>
      <c r="H232" s="14"/>
      <c r="I232" s="14">
        <v>4</v>
      </c>
      <c r="J232" s="14"/>
      <c r="K232" s="14"/>
      <c r="L232" s="14"/>
      <c r="M232" s="15">
        <f t="shared" si="2"/>
        <v>4</v>
      </c>
      <c r="N232" s="41"/>
    </row>
    <row r="233" spans="1:14" ht="14.25" customHeight="1" x14ac:dyDescent="0.2">
      <c r="A233" s="9" t="s">
        <v>252</v>
      </c>
      <c r="B233" s="9" t="s">
        <v>253</v>
      </c>
      <c r="C233" s="9" t="s">
        <v>255</v>
      </c>
      <c r="D233" s="9" t="s">
        <v>104</v>
      </c>
      <c r="E233" s="14" t="s">
        <v>19</v>
      </c>
      <c r="F233" s="14"/>
      <c r="G233" s="14"/>
      <c r="H233" s="14"/>
      <c r="I233" s="14"/>
      <c r="J233" s="14">
        <v>2</v>
      </c>
      <c r="K233" s="15"/>
      <c r="L233" s="14">
        <v>11</v>
      </c>
      <c r="M233" s="15">
        <f>SUM(F233:L233)</f>
        <v>13</v>
      </c>
      <c r="N233" s="40">
        <f>SUM(M233:M234)</f>
        <v>25</v>
      </c>
    </row>
    <row r="234" spans="1:14" ht="14.25" customHeight="1" x14ac:dyDescent="0.2">
      <c r="A234" s="9" t="s">
        <v>252</v>
      </c>
      <c r="B234" s="9" t="s">
        <v>253</v>
      </c>
      <c r="C234" s="9" t="s">
        <v>255</v>
      </c>
      <c r="D234" s="9" t="s">
        <v>104</v>
      </c>
      <c r="E234" s="14" t="s">
        <v>35</v>
      </c>
      <c r="F234" s="14"/>
      <c r="G234" s="14"/>
      <c r="H234" s="14"/>
      <c r="I234" s="14"/>
      <c r="J234" s="14">
        <v>11</v>
      </c>
      <c r="K234" s="15"/>
      <c r="L234" s="14">
        <v>1</v>
      </c>
      <c r="M234" s="15">
        <f>SUM(F234:L234)</f>
        <v>12</v>
      </c>
      <c r="N234" s="41"/>
    </row>
    <row r="235" spans="1:14" ht="14.25" customHeight="1" x14ac:dyDescent="0.2">
      <c r="A235" s="9" t="s">
        <v>252</v>
      </c>
      <c r="B235" s="9" t="s">
        <v>253</v>
      </c>
      <c r="C235" s="9" t="s">
        <v>254</v>
      </c>
      <c r="D235" s="9" t="s">
        <v>104</v>
      </c>
      <c r="E235" s="14" t="s">
        <v>24</v>
      </c>
      <c r="F235" s="14"/>
      <c r="G235" s="14"/>
      <c r="H235" s="14"/>
      <c r="I235" s="14"/>
      <c r="J235" s="14">
        <v>2</v>
      </c>
      <c r="K235" s="15"/>
      <c r="L235" s="14"/>
      <c r="M235" s="15">
        <f t="shared" si="2"/>
        <v>2</v>
      </c>
      <c r="N235" s="40">
        <f>SUM(M235:M237)</f>
        <v>27</v>
      </c>
    </row>
    <row r="236" spans="1:14" ht="14.25" customHeight="1" x14ac:dyDescent="0.2">
      <c r="A236" s="9" t="s">
        <v>252</v>
      </c>
      <c r="B236" s="9" t="s">
        <v>253</v>
      </c>
      <c r="C236" s="9" t="s">
        <v>254</v>
      </c>
      <c r="D236" s="9" t="s">
        <v>104</v>
      </c>
      <c r="E236" s="14" t="s">
        <v>18</v>
      </c>
      <c r="F236" s="14"/>
      <c r="G236" s="14"/>
      <c r="H236" s="14"/>
      <c r="I236" s="14"/>
      <c r="J236" s="14">
        <v>1</v>
      </c>
      <c r="K236" s="15"/>
      <c r="L236" s="14">
        <v>12</v>
      </c>
      <c r="M236" s="15">
        <f t="shared" si="2"/>
        <v>13</v>
      </c>
      <c r="N236" s="48"/>
    </row>
    <row r="237" spans="1:14" ht="14.25" customHeight="1" x14ac:dyDescent="0.2">
      <c r="A237" s="9" t="s">
        <v>252</v>
      </c>
      <c r="B237" s="9" t="s">
        <v>253</v>
      </c>
      <c r="C237" s="9" t="s">
        <v>254</v>
      </c>
      <c r="D237" s="9" t="s">
        <v>104</v>
      </c>
      <c r="E237" s="14" t="s">
        <v>19</v>
      </c>
      <c r="F237" s="14"/>
      <c r="G237" s="14"/>
      <c r="H237" s="14"/>
      <c r="I237" s="14"/>
      <c r="J237" s="14"/>
      <c r="K237" s="15"/>
      <c r="L237" s="14">
        <v>12</v>
      </c>
      <c r="M237" s="15">
        <v>12</v>
      </c>
      <c r="N237" s="41"/>
    </row>
    <row r="238" spans="1:14" ht="14.25" customHeight="1" x14ac:dyDescent="0.2">
      <c r="A238" s="9" t="s">
        <v>49</v>
      </c>
      <c r="B238" s="9" t="s">
        <v>256</v>
      </c>
      <c r="C238" s="9" t="s">
        <v>257</v>
      </c>
      <c r="D238" s="9" t="s">
        <v>44</v>
      </c>
      <c r="E238" s="14" t="s">
        <v>19</v>
      </c>
      <c r="F238" s="46">
        <v>11</v>
      </c>
      <c r="G238" s="46"/>
      <c r="H238" s="46">
        <v>4</v>
      </c>
      <c r="I238" s="46">
        <v>10</v>
      </c>
      <c r="J238" s="46"/>
      <c r="K238" s="14"/>
      <c r="L238" s="14"/>
      <c r="M238" s="15">
        <f t="shared" si="2"/>
        <v>25</v>
      </c>
      <c r="N238" s="40">
        <f>SUM(M238:M239)</f>
        <v>48</v>
      </c>
    </row>
    <row r="239" spans="1:14" ht="14.25" customHeight="1" x14ac:dyDescent="0.2">
      <c r="A239" s="9" t="s">
        <v>49</v>
      </c>
      <c r="B239" s="9" t="s">
        <v>256</v>
      </c>
      <c r="C239" s="9" t="s">
        <v>257</v>
      </c>
      <c r="D239" s="9" t="s">
        <v>44</v>
      </c>
      <c r="E239" s="14" t="s">
        <v>35</v>
      </c>
      <c r="F239" s="46">
        <v>11</v>
      </c>
      <c r="G239" s="46"/>
      <c r="H239" s="46"/>
      <c r="I239" s="46">
        <v>12</v>
      </c>
      <c r="J239" s="46"/>
      <c r="K239" s="14"/>
      <c r="L239" s="14"/>
      <c r="M239" s="15">
        <f t="shared" ref="M239:M312" si="3">SUM(F239:L239)</f>
        <v>23</v>
      </c>
      <c r="N239" s="41"/>
    </row>
    <row r="240" spans="1:14" ht="14.25" customHeight="1" x14ac:dyDescent="0.2">
      <c r="A240" s="9" t="s">
        <v>258</v>
      </c>
      <c r="B240" s="9" t="s">
        <v>256</v>
      </c>
      <c r="C240" s="9" t="s">
        <v>259</v>
      </c>
      <c r="D240" s="9" t="s">
        <v>55</v>
      </c>
      <c r="E240" s="14" t="s">
        <v>18</v>
      </c>
      <c r="F240" s="14"/>
      <c r="G240" s="14">
        <v>1</v>
      </c>
      <c r="H240" s="14">
        <v>1</v>
      </c>
      <c r="I240" s="14"/>
      <c r="J240" s="14"/>
      <c r="K240" s="14">
        <v>1</v>
      </c>
      <c r="L240" s="14">
        <v>2</v>
      </c>
      <c r="M240" s="15">
        <f t="shared" si="3"/>
        <v>5</v>
      </c>
      <c r="N240" s="40">
        <f>SUM(M240:M241)</f>
        <v>8</v>
      </c>
    </row>
    <row r="241" spans="1:14" ht="14.25" customHeight="1" x14ac:dyDescent="0.2">
      <c r="A241" s="9" t="s">
        <v>258</v>
      </c>
      <c r="B241" s="9" t="s">
        <v>256</v>
      </c>
      <c r="C241" s="9" t="s">
        <v>259</v>
      </c>
      <c r="D241" s="9" t="s">
        <v>55</v>
      </c>
      <c r="E241" s="14" t="s">
        <v>19</v>
      </c>
      <c r="F241" s="14"/>
      <c r="G241" s="14">
        <v>1</v>
      </c>
      <c r="H241" s="14"/>
      <c r="I241" s="14"/>
      <c r="J241" s="14"/>
      <c r="K241" s="14">
        <v>1</v>
      </c>
      <c r="L241" s="14">
        <v>1</v>
      </c>
      <c r="M241" s="15">
        <f t="shared" si="3"/>
        <v>3</v>
      </c>
      <c r="N241" s="41"/>
    </row>
    <row r="242" spans="1:14" ht="14.25" customHeight="1" x14ac:dyDescent="0.2">
      <c r="A242" s="9" t="s">
        <v>124</v>
      </c>
      <c r="B242" s="9" t="s">
        <v>445</v>
      </c>
      <c r="C242" s="9" t="s">
        <v>446</v>
      </c>
      <c r="D242" s="9" t="s">
        <v>612</v>
      </c>
      <c r="E242" s="14" t="s">
        <v>24</v>
      </c>
      <c r="F242" s="14"/>
      <c r="G242" s="14"/>
      <c r="H242" s="14"/>
      <c r="I242" s="14"/>
      <c r="J242" s="14"/>
      <c r="K242" s="14">
        <v>1</v>
      </c>
      <c r="L242" s="14"/>
      <c r="M242" s="15">
        <f t="shared" si="3"/>
        <v>1</v>
      </c>
      <c r="N242" s="40">
        <f>SUM(M242:M243)</f>
        <v>2</v>
      </c>
    </row>
    <row r="243" spans="1:14" ht="14.25" customHeight="1" x14ac:dyDescent="0.2">
      <c r="A243" s="9" t="s">
        <v>124</v>
      </c>
      <c r="B243" s="9" t="s">
        <v>445</v>
      </c>
      <c r="C243" s="9" t="s">
        <v>446</v>
      </c>
      <c r="D243" s="9" t="s">
        <v>612</v>
      </c>
      <c r="E243" s="14" t="s">
        <v>18</v>
      </c>
      <c r="F243" s="14"/>
      <c r="G243" s="14"/>
      <c r="H243" s="14"/>
      <c r="I243" s="14"/>
      <c r="J243" s="14"/>
      <c r="K243" s="14">
        <v>1</v>
      </c>
      <c r="L243" s="14"/>
      <c r="M243" s="15">
        <f t="shared" si="3"/>
        <v>1</v>
      </c>
      <c r="N243" s="41"/>
    </row>
    <row r="244" spans="1:14" ht="14.25" customHeight="1" x14ac:dyDescent="0.2">
      <c r="A244" s="9" t="s">
        <v>260</v>
      </c>
      <c r="B244" s="9" t="s">
        <v>261</v>
      </c>
      <c r="C244" s="9" t="s">
        <v>262</v>
      </c>
      <c r="D244" s="9" t="s">
        <v>85</v>
      </c>
      <c r="E244" s="14" t="s">
        <v>36</v>
      </c>
      <c r="F244" s="46">
        <v>12</v>
      </c>
      <c r="G244" s="46"/>
      <c r="H244" s="46"/>
      <c r="I244" s="46"/>
      <c r="J244" s="46"/>
      <c r="K244" s="14"/>
      <c r="L244" s="14"/>
      <c r="M244" s="15">
        <f t="shared" si="3"/>
        <v>12</v>
      </c>
      <c r="N244" s="40">
        <f>SUM(M244:M245)</f>
        <v>20</v>
      </c>
    </row>
    <row r="245" spans="1:14" ht="14.25" customHeight="1" x14ac:dyDescent="0.2">
      <c r="A245" s="9" t="s">
        <v>260</v>
      </c>
      <c r="B245" s="9" t="s">
        <v>261</v>
      </c>
      <c r="C245" s="9" t="s">
        <v>262</v>
      </c>
      <c r="D245" s="9" t="s">
        <v>85</v>
      </c>
      <c r="E245" s="14" t="s">
        <v>35</v>
      </c>
      <c r="F245" s="46">
        <v>8</v>
      </c>
      <c r="G245" s="46"/>
      <c r="H245" s="46"/>
      <c r="I245" s="46"/>
      <c r="J245" s="46"/>
      <c r="K245" s="14"/>
      <c r="L245" s="14"/>
      <c r="M245" s="15">
        <f t="shared" si="3"/>
        <v>8</v>
      </c>
      <c r="N245" s="41"/>
    </row>
    <row r="246" spans="1:14" ht="14.25" customHeight="1" x14ac:dyDescent="0.2">
      <c r="A246" s="9" t="s">
        <v>116</v>
      </c>
      <c r="B246" s="9" t="s">
        <v>447</v>
      </c>
      <c r="C246" s="9" t="s">
        <v>448</v>
      </c>
      <c r="D246" s="9" t="s">
        <v>449</v>
      </c>
      <c r="E246" s="14" t="s">
        <v>18</v>
      </c>
      <c r="F246" s="14"/>
      <c r="G246" s="14"/>
      <c r="H246" s="14"/>
      <c r="I246" s="14"/>
      <c r="J246" s="14"/>
      <c r="K246" s="14">
        <v>1</v>
      </c>
      <c r="L246" s="14">
        <v>2</v>
      </c>
      <c r="M246" s="15">
        <f t="shared" si="3"/>
        <v>3</v>
      </c>
      <c r="N246" s="15">
        <f>SUM(F246:L246)</f>
        <v>3</v>
      </c>
    </row>
    <row r="247" spans="1:14" ht="14.25" customHeight="1" x14ac:dyDescent="0.2">
      <c r="A247" s="9" t="s">
        <v>537</v>
      </c>
      <c r="B247" s="9" t="s">
        <v>538</v>
      </c>
      <c r="C247" s="9" t="s">
        <v>539</v>
      </c>
      <c r="D247" s="9" t="s">
        <v>44</v>
      </c>
      <c r="E247" s="14" t="s">
        <v>19</v>
      </c>
      <c r="F247" s="14"/>
      <c r="G247" s="14"/>
      <c r="H247" s="14"/>
      <c r="I247" s="14"/>
      <c r="J247" s="14"/>
      <c r="K247" s="14"/>
      <c r="L247" s="14">
        <v>1</v>
      </c>
      <c r="M247" s="15">
        <v>1</v>
      </c>
      <c r="N247" s="40">
        <f>SUM(M247:M248)</f>
        <v>2</v>
      </c>
    </row>
    <row r="248" spans="1:14" ht="14.25" customHeight="1" x14ac:dyDescent="0.2">
      <c r="A248" s="9" t="s">
        <v>537</v>
      </c>
      <c r="B248" s="9" t="s">
        <v>538</v>
      </c>
      <c r="C248" s="9" t="s">
        <v>539</v>
      </c>
      <c r="D248" s="9" t="s">
        <v>44</v>
      </c>
      <c r="E248" s="14" t="s">
        <v>35</v>
      </c>
      <c r="F248" s="14"/>
      <c r="G248" s="14"/>
      <c r="H248" s="14"/>
      <c r="I248" s="14"/>
      <c r="J248" s="14"/>
      <c r="K248" s="14"/>
      <c r="L248" s="14">
        <v>1</v>
      </c>
      <c r="M248" s="15">
        <v>1</v>
      </c>
      <c r="N248" s="41"/>
    </row>
    <row r="249" spans="1:14" ht="14.25" customHeight="1" x14ac:dyDescent="0.2">
      <c r="A249" s="9" t="s">
        <v>142</v>
      </c>
      <c r="B249" s="9" t="s">
        <v>263</v>
      </c>
      <c r="C249" s="9" t="s">
        <v>264</v>
      </c>
      <c r="D249" s="9" t="s">
        <v>104</v>
      </c>
      <c r="E249" s="14" t="s">
        <v>19</v>
      </c>
      <c r="F249" s="14"/>
      <c r="G249" s="14">
        <v>1</v>
      </c>
      <c r="H249" s="14"/>
      <c r="I249" s="14"/>
      <c r="J249" s="14"/>
      <c r="K249" s="14"/>
      <c r="L249" s="14"/>
      <c r="M249" s="15">
        <f t="shared" si="3"/>
        <v>1</v>
      </c>
      <c r="N249" s="40">
        <f>SUM(M249:M250)</f>
        <v>7</v>
      </c>
    </row>
    <row r="250" spans="1:14" ht="14.25" customHeight="1" x14ac:dyDescent="0.2">
      <c r="A250" s="9" t="s">
        <v>142</v>
      </c>
      <c r="B250" s="9" t="s">
        <v>263</v>
      </c>
      <c r="C250" s="9" t="s">
        <v>264</v>
      </c>
      <c r="D250" s="9" t="s">
        <v>104</v>
      </c>
      <c r="E250" s="14" t="s">
        <v>35</v>
      </c>
      <c r="F250" s="14"/>
      <c r="G250" s="14">
        <v>6</v>
      </c>
      <c r="H250" s="14"/>
      <c r="I250" s="14"/>
      <c r="J250" s="14"/>
      <c r="K250" s="14"/>
      <c r="L250" s="14"/>
      <c r="M250" s="15">
        <f t="shared" si="3"/>
        <v>6</v>
      </c>
      <c r="N250" s="41"/>
    </row>
    <row r="251" spans="1:14" ht="14.25" customHeight="1" x14ac:dyDescent="0.2">
      <c r="A251" s="9" t="s">
        <v>142</v>
      </c>
      <c r="B251" s="9" t="s">
        <v>263</v>
      </c>
      <c r="C251" s="9" t="s">
        <v>265</v>
      </c>
      <c r="D251" s="9" t="s">
        <v>104</v>
      </c>
      <c r="E251" s="14" t="s">
        <v>18</v>
      </c>
      <c r="F251" s="14"/>
      <c r="G251" s="14">
        <v>1</v>
      </c>
      <c r="H251" s="14"/>
      <c r="I251" s="14"/>
      <c r="J251" s="14"/>
      <c r="K251" s="14"/>
      <c r="L251" s="14"/>
      <c r="M251" s="15">
        <f t="shared" si="3"/>
        <v>1</v>
      </c>
      <c r="N251" s="40">
        <f>SUM(M251:M252)</f>
        <v>2</v>
      </c>
    </row>
    <row r="252" spans="1:14" ht="14.25" customHeight="1" x14ac:dyDescent="0.2">
      <c r="A252" s="9" t="s">
        <v>142</v>
      </c>
      <c r="B252" s="9" t="s">
        <v>263</v>
      </c>
      <c r="C252" s="9" t="s">
        <v>265</v>
      </c>
      <c r="D252" s="9" t="s">
        <v>104</v>
      </c>
      <c r="E252" s="14" t="s">
        <v>19</v>
      </c>
      <c r="F252" s="14"/>
      <c r="G252" s="14">
        <v>1</v>
      </c>
      <c r="H252" s="14"/>
      <c r="I252" s="14"/>
      <c r="J252" s="14"/>
      <c r="K252" s="14"/>
      <c r="L252" s="14"/>
      <c r="M252" s="15">
        <f t="shared" si="3"/>
        <v>1</v>
      </c>
      <c r="N252" s="41"/>
    </row>
    <row r="253" spans="1:14" ht="14.25" customHeight="1" x14ac:dyDescent="0.2">
      <c r="A253" s="9" t="s">
        <v>266</v>
      </c>
      <c r="B253" s="9" t="s">
        <v>384</v>
      </c>
      <c r="C253" s="9" t="s">
        <v>267</v>
      </c>
      <c r="D253" s="9" t="s">
        <v>34</v>
      </c>
      <c r="E253" s="14" t="s">
        <v>18</v>
      </c>
      <c r="F253" s="14"/>
      <c r="G253" s="14">
        <v>13</v>
      </c>
      <c r="H253" s="14">
        <v>13</v>
      </c>
      <c r="I253" s="14">
        <v>13</v>
      </c>
      <c r="J253" s="14">
        <v>12</v>
      </c>
      <c r="K253" s="14">
        <v>13</v>
      </c>
      <c r="L253" s="14">
        <v>11</v>
      </c>
      <c r="M253" s="15">
        <f t="shared" si="3"/>
        <v>75</v>
      </c>
      <c r="N253" s="40">
        <f>SUM(M253:M254)</f>
        <v>127</v>
      </c>
    </row>
    <row r="254" spans="1:14" ht="14.25" customHeight="1" x14ac:dyDescent="0.2">
      <c r="A254" s="9" t="s">
        <v>266</v>
      </c>
      <c r="B254" s="9" t="s">
        <v>384</v>
      </c>
      <c r="C254" s="9" t="s">
        <v>267</v>
      </c>
      <c r="D254" s="9" t="s">
        <v>34</v>
      </c>
      <c r="E254" s="14" t="s">
        <v>19</v>
      </c>
      <c r="F254" s="14"/>
      <c r="G254" s="14">
        <v>13</v>
      </c>
      <c r="H254" s="14">
        <v>13</v>
      </c>
      <c r="I254" s="14">
        <v>6</v>
      </c>
      <c r="J254" s="14">
        <v>12</v>
      </c>
      <c r="K254" s="14">
        <v>1</v>
      </c>
      <c r="L254" s="14">
        <v>7</v>
      </c>
      <c r="M254" s="15">
        <f t="shared" si="3"/>
        <v>52</v>
      </c>
      <c r="N254" s="41"/>
    </row>
    <row r="255" spans="1:14" ht="14.25" customHeight="1" x14ac:dyDescent="0.2">
      <c r="A255" s="9" t="s">
        <v>134</v>
      </c>
      <c r="B255" s="9" t="s">
        <v>384</v>
      </c>
      <c r="C255" s="9" t="s">
        <v>450</v>
      </c>
      <c r="D255" s="9" t="s">
        <v>34</v>
      </c>
      <c r="E255" s="14" t="s">
        <v>24</v>
      </c>
      <c r="F255" s="14"/>
      <c r="G255" s="14"/>
      <c r="H255" s="14"/>
      <c r="I255" s="14"/>
      <c r="J255" s="14"/>
      <c r="K255" s="14">
        <v>5</v>
      </c>
      <c r="L255" s="14"/>
      <c r="M255" s="15">
        <f t="shared" si="3"/>
        <v>5</v>
      </c>
      <c r="N255" s="40">
        <f>SUM(M255:M257)</f>
        <v>12</v>
      </c>
    </row>
    <row r="256" spans="1:14" ht="14.25" customHeight="1" x14ac:dyDescent="0.2">
      <c r="A256" s="9" t="s">
        <v>134</v>
      </c>
      <c r="B256" s="9" t="s">
        <v>384</v>
      </c>
      <c r="C256" s="9" t="s">
        <v>450</v>
      </c>
      <c r="D256" s="9" t="s">
        <v>34</v>
      </c>
      <c r="E256" s="14" t="s">
        <v>18</v>
      </c>
      <c r="F256" s="14"/>
      <c r="G256" s="14"/>
      <c r="H256" s="14"/>
      <c r="I256" s="14"/>
      <c r="J256" s="14"/>
      <c r="K256" s="14">
        <v>3</v>
      </c>
      <c r="L256" s="14">
        <v>2</v>
      </c>
      <c r="M256" s="15">
        <f t="shared" si="3"/>
        <v>5</v>
      </c>
      <c r="N256" s="48"/>
    </row>
    <row r="257" spans="1:25" ht="14.25" customHeight="1" x14ac:dyDescent="0.2">
      <c r="A257" s="9" t="s">
        <v>134</v>
      </c>
      <c r="B257" s="9" t="s">
        <v>384</v>
      </c>
      <c r="C257" s="9" t="s">
        <v>450</v>
      </c>
      <c r="D257" s="9" t="s">
        <v>34</v>
      </c>
      <c r="E257" s="14" t="s">
        <v>19</v>
      </c>
      <c r="F257" s="14"/>
      <c r="G257" s="14"/>
      <c r="H257" s="14"/>
      <c r="I257" s="14"/>
      <c r="J257" s="14"/>
      <c r="K257" s="14"/>
      <c r="L257" s="14">
        <v>2</v>
      </c>
      <c r="M257" s="15">
        <v>2</v>
      </c>
      <c r="N257" s="41"/>
    </row>
    <row r="258" spans="1:25" ht="14.25" customHeight="1" x14ac:dyDescent="0.2">
      <c r="A258" s="9" t="s">
        <v>451</v>
      </c>
      <c r="B258" s="9" t="s">
        <v>452</v>
      </c>
      <c r="C258" s="9" t="s">
        <v>453</v>
      </c>
      <c r="D258" s="9" t="s">
        <v>55</v>
      </c>
      <c r="E258" s="14" t="s">
        <v>24</v>
      </c>
      <c r="F258" s="14"/>
      <c r="G258" s="14"/>
      <c r="H258" s="14"/>
      <c r="I258" s="14"/>
      <c r="J258" s="14"/>
      <c r="K258" s="14">
        <v>1</v>
      </c>
      <c r="L258" s="14"/>
      <c r="M258" s="15">
        <f t="shared" si="3"/>
        <v>1</v>
      </c>
      <c r="N258" s="15">
        <f>SUM(F258:L258)</f>
        <v>1</v>
      </c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</row>
    <row r="259" spans="1:25" ht="14.25" customHeight="1" x14ac:dyDescent="0.2">
      <c r="A259" s="9" t="s">
        <v>268</v>
      </c>
      <c r="B259" s="9" t="s">
        <v>269</v>
      </c>
      <c r="C259" s="9" t="s">
        <v>270</v>
      </c>
      <c r="D259" s="9" t="s">
        <v>55</v>
      </c>
      <c r="E259" s="14" t="s">
        <v>24</v>
      </c>
      <c r="F259" s="14"/>
      <c r="G259" s="14"/>
      <c r="H259" s="14"/>
      <c r="I259" s="14"/>
      <c r="J259" s="14">
        <v>6</v>
      </c>
      <c r="K259" s="15"/>
      <c r="L259" s="14"/>
      <c r="M259" s="15">
        <f t="shared" si="3"/>
        <v>6</v>
      </c>
      <c r="N259" s="40">
        <f>SUM(M259:M260)</f>
        <v>7</v>
      </c>
    </row>
    <row r="260" spans="1:25" ht="14.25" customHeight="1" x14ac:dyDescent="0.2">
      <c r="A260" s="9" t="s">
        <v>268</v>
      </c>
      <c r="B260" s="9" t="s">
        <v>269</v>
      </c>
      <c r="C260" s="9" t="s">
        <v>270</v>
      </c>
      <c r="D260" s="9" t="s">
        <v>55</v>
      </c>
      <c r="E260" s="14" t="s">
        <v>18</v>
      </c>
      <c r="F260" s="14"/>
      <c r="G260" s="14"/>
      <c r="H260" s="14"/>
      <c r="I260" s="14"/>
      <c r="J260" s="14">
        <v>1</v>
      </c>
      <c r="K260" s="15"/>
      <c r="L260" s="14"/>
      <c r="M260" s="15">
        <f t="shared" si="3"/>
        <v>1</v>
      </c>
      <c r="N260" s="41"/>
    </row>
    <row r="261" spans="1:25" ht="14.25" customHeight="1" x14ac:dyDescent="0.2">
      <c r="A261" s="9" t="s">
        <v>188</v>
      </c>
      <c r="B261" s="9" t="s">
        <v>269</v>
      </c>
      <c r="C261" s="9" t="s">
        <v>519</v>
      </c>
      <c r="D261" s="9" t="s">
        <v>23</v>
      </c>
      <c r="E261" s="14" t="s">
        <v>18</v>
      </c>
      <c r="F261" s="14"/>
      <c r="G261" s="14"/>
      <c r="H261" s="14"/>
      <c r="I261" s="14"/>
      <c r="J261" s="14"/>
      <c r="K261" s="15"/>
      <c r="L261" s="14">
        <v>2</v>
      </c>
      <c r="M261" s="15">
        <v>2</v>
      </c>
      <c r="N261" s="39">
        <v>2</v>
      </c>
    </row>
    <row r="262" spans="1:25" ht="14.25" customHeight="1" x14ac:dyDescent="0.2">
      <c r="A262" s="9" t="s">
        <v>522</v>
      </c>
      <c r="B262" s="9" t="s">
        <v>269</v>
      </c>
      <c r="C262" s="9" t="s">
        <v>531</v>
      </c>
      <c r="D262" s="9" t="s">
        <v>23</v>
      </c>
      <c r="E262" s="14" t="s">
        <v>19</v>
      </c>
      <c r="F262" s="14"/>
      <c r="G262" s="14"/>
      <c r="H262" s="14"/>
      <c r="I262" s="14"/>
      <c r="J262" s="14"/>
      <c r="K262" s="15"/>
      <c r="L262" s="14">
        <v>2</v>
      </c>
      <c r="M262" s="15">
        <v>2</v>
      </c>
      <c r="N262" s="39">
        <v>2</v>
      </c>
    </row>
    <row r="263" spans="1:25" ht="14.25" customHeight="1" x14ac:dyDescent="0.2">
      <c r="A263" s="9" t="s">
        <v>271</v>
      </c>
      <c r="B263" s="9" t="s">
        <v>272</v>
      </c>
      <c r="C263" s="9" t="s">
        <v>273</v>
      </c>
      <c r="D263" s="9" t="s">
        <v>104</v>
      </c>
      <c r="E263" s="14" t="s">
        <v>35</v>
      </c>
      <c r="F263" s="14"/>
      <c r="G263" s="14"/>
      <c r="H263" s="14"/>
      <c r="I263" s="14"/>
      <c r="J263" s="14">
        <v>9</v>
      </c>
      <c r="K263" s="15"/>
      <c r="L263" s="14"/>
      <c r="M263" s="15">
        <f t="shared" si="3"/>
        <v>9</v>
      </c>
      <c r="N263" s="15">
        <f>SUM(M263)</f>
        <v>9</v>
      </c>
    </row>
    <row r="264" spans="1:25" ht="14.25" customHeight="1" x14ac:dyDescent="0.2">
      <c r="A264" s="9" t="s">
        <v>274</v>
      </c>
      <c r="B264" s="9" t="s">
        <v>275</v>
      </c>
      <c r="C264" s="9" t="s">
        <v>276</v>
      </c>
      <c r="D264" s="9" t="s">
        <v>108</v>
      </c>
      <c r="E264" s="14" t="s">
        <v>19</v>
      </c>
      <c r="F264" s="14"/>
      <c r="G264" s="14"/>
      <c r="H264" s="14">
        <v>7</v>
      </c>
      <c r="I264" s="14"/>
      <c r="J264" s="14"/>
      <c r="K264" s="14">
        <v>3</v>
      </c>
      <c r="L264" s="14">
        <v>1</v>
      </c>
      <c r="M264" s="15">
        <f t="shared" si="3"/>
        <v>11</v>
      </c>
      <c r="N264" s="40">
        <f>SUM(M264:M265)</f>
        <v>25</v>
      </c>
    </row>
    <row r="265" spans="1:25" ht="14.25" customHeight="1" x14ac:dyDescent="0.2">
      <c r="A265" s="9" t="s">
        <v>274</v>
      </c>
      <c r="B265" s="9" t="s">
        <v>275</v>
      </c>
      <c r="C265" s="9" t="s">
        <v>276</v>
      </c>
      <c r="D265" s="9" t="s">
        <v>108</v>
      </c>
      <c r="E265" s="14" t="s">
        <v>35</v>
      </c>
      <c r="F265" s="14"/>
      <c r="G265" s="14"/>
      <c r="H265" s="14">
        <v>13</v>
      </c>
      <c r="I265" s="14"/>
      <c r="J265" s="14"/>
      <c r="K265" s="14">
        <v>1</v>
      </c>
      <c r="L265" s="14"/>
      <c r="M265" s="15">
        <f t="shared" si="3"/>
        <v>14</v>
      </c>
      <c r="N265" s="41"/>
    </row>
    <row r="266" spans="1:25" ht="14.25" customHeight="1" x14ac:dyDescent="0.2">
      <c r="A266" s="9" t="s">
        <v>454</v>
      </c>
      <c r="B266" s="9" t="s">
        <v>275</v>
      </c>
      <c r="C266" s="9" t="s">
        <v>455</v>
      </c>
      <c r="D266" s="9" t="s">
        <v>108</v>
      </c>
      <c r="E266" s="14" t="s">
        <v>18</v>
      </c>
      <c r="F266" s="14"/>
      <c r="G266" s="14"/>
      <c r="H266" s="14"/>
      <c r="I266" s="14"/>
      <c r="J266" s="14"/>
      <c r="K266" s="14">
        <v>3</v>
      </c>
      <c r="L266" s="14"/>
      <c r="M266" s="15">
        <f t="shared" si="3"/>
        <v>3</v>
      </c>
      <c r="N266" s="40">
        <f>SUM(M266:M268)</f>
        <v>7</v>
      </c>
    </row>
    <row r="267" spans="1:25" ht="14.25" customHeight="1" x14ac:dyDescent="0.2">
      <c r="A267" s="9" t="s">
        <v>454</v>
      </c>
      <c r="B267" s="9" t="s">
        <v>275</v>
      </c>
      <c r="C267" s="9" t="s">
        <v>455</v>
      </c>
      <c r="D267" s="9" t="s">
        <v>108</v>
      </c>
      <c r="E267" s="14" t="s">
        <v>19</v>
      </c>
      <c r="F267" s="14"/>
      <c r="G267" s="14"/>
      <c r="H267" s="14"/>
      <c r="I267" s="14"/>
      <c r="J267" s="14"/>
      <c r="K267" s="14">
        <v>1</v>
      </c>
      <c r="L267" s="14">
        <v>2</v>
      </c>
      <c r="M267" s="15">
        <f t="shared" si="3"/>
        <v>3</v>
      </c>
      <c r="N267" s="48"/>
    </row>
    <row r="268" spans="1:25" ht="14.25" customHeight="1" x14ac:dyDescent="0.2">
      <c r="A268" s="9" t="s">
        <v>454</v>
      </c>
      <c r="B268" s="9" t="s">
        <v>275</v>
      </c>
      <c r="C268" s="9" t="s">
        <v>455</v>
      </c>
      <c r="D268" s="9" t="s">
        <v>108</v>
      </c>
      <c r="E268" s="14" t="s">
        <v>35</v>
      </c>
      <c r="F268" s="14"/>
      <c r="G268" s="14"/>
      <c r="H268" s="14"/>
      <c r="I268" s="14"/>
      <c r="J268" s="14"/>
      <c r="K268" s="14"/>
      <c r="L268" s="14">
        <v>1</v>
      </c>
      <c r="M268" s="15">
        <v>1</v>
      </c>
      <c r="N268" s="41"/>
    </row>
    <row r="269" spans="1:25" ht="14.25" customHeight="1" x14ac:dyDescent="0.2">
      <c r="A269" s="9" t="s">
        <v>277</v>
      </c>
      <c r="B269" s="9" t="s">
        <v>278</v>
      </c>
      <c r="C269" s="9" t="s">
        <v>279</v>
      </c>
      <c r="D269" s="9" t="s">
        <v>28</v>
      </c>
      <c r="E269" s="14" t="s">
        <v>24</v>
      </c>
      <c r="F269" s="14"/>
      <c r="G269" s="14"/>
      <c r="H269" s="14"/>
      <c r="I269" s="14">
        <v>12</v>
      </c>
      <c r="J269" s="14"/>
      <c r="K269" s="14"/>
      <c r="L269" s="14"/>
      <c r="M269" s="15">
        <f t="shared" si="3"/>
        <v>12</v>
      </c>
      <c r="N269" s="15">
        <f>SUM(M269)</f>
        <v>12</v>
      </c>
    </row>
    <row r="270" spans="1:25" ht="14.25" customHeight="1" x14ac:dyDescent="0.2">
      <c r="A270" s="9" t="s">
        <v>280</v>
      </c>
      <c r="B270" s="9" t="s">
        <v>281</v>
      </c>
      <c r="C270" s="9" t="s">
        <v>282</v>
      </c>
      <c r="D270" s="9" t="s">
        <v>385</v>
      </c>
      <c r="E270" s="14" t="s">
        <v>36</v>
      </c>
      <c r="F270" s="14"/>
      <c r="G270" s="14">
        <v>3</v>
      </c>
      <c r="H270" s="14"/>
      <c r="I270" s="14"/>
      <c r="J270" s="14"/>
      <c r="K270" s="14"/>
      <c r="L270" s="14"/>
      <c r="M270" s="15">
        <f t="shared" si="3"/>
        <v>3</v>
      </c>
      <c r="N270" s="40">
        <f>SUM(M270:M271)</f>
        <v>5</v>
      </c>
    </row>
    <row r="271" spans="1:25" ht="14.25" customHeight="1" x14ac:dyDescent="0.2">
      <c r="A271" s="12" t="s">
        <v>280</v>
      </c>
      <c r="B271" s="13" t="s">
        <v>281</v>
      </c>
      <c r="C271" s="13" t="s">
        <v>282</v>
      </c>
      <c r="D271" s="9" t="s">
        <v>385</v>
      </c>
      <c r="E271" s="14" t="s">
        <v>45</v>
      </c>
      <c r="F271" s="14"/>
      <c r="G271" s="14">
        <v>2</v>
      </c>
      <c r="H271" s="14"/>
      <c r="I271" s="14"/>
      <c r="J271" s="14"/>
      <c r="K271" s="14"/>
      <c r="L271" s="14"/>
      <c r="M271" s="15">
        <f t="shared" si="3"/>
        <v>2</v>
      </c>
      <c r="N271" s="41"/>
    </row>
    <row r="272" spans="1:25" ht="14.25" customHeight="1" x14ac:dyDescent="0.2">
      <c r="A272" s="9" t="s">
        <v>283</v>
      </c>
      <c r="B272" s="9" t="s">
        <v>284</v>
      </c>
      <c r="C272" s="9" t="s">
        <v>285</v>
      </c>
      <c r="D272" s="9" t="s">
        <v>28</v>
      </c>
      <c r="E272" s="14" t="s">
        <v>24</v>
      </c>
      <c r="F272" s="14"/>
      <c r="G272" s="14"/>
      <c r="H272" s="14"/>
      <c r="I272" s="14">
        <v>1</v>
      </c>
      <c r="J272" s="14"/>
      <c r="K272" s="14"/>
      <c r="L272" s="14"/>
      <c r="M272" s="15">
        <f t="shared" si="3"/>
        <v>1</v>
      </c>
      <c r="N272" s="15">
        <f>SUM(M272)</f>
        <v>1</v>
      </c>
    </row>
    <row r="273" spans="1:14" ht="14.25" customHeight="1" x14ac:dyDescent="0.2">
      <c r="A273" s="9" t="s">
        <v>286</v>
      </c>
      <c r="B273" s="9" t="s">
        <v>284</v>
      </c>
      <c r="C273" s="9" t="s">
        <v>287</v>
      </c>
      <c r="D273" s="9" t="s">
        <v>28</v>
      </c>
      <c r="E273" s="14" t="s">
        <v>19</v>
      </c>
      <c r="F273" s="14"/>
      <c r="G273" s="14"/>
      <c r="H273" s="14"/>
      <c r="I273" s="14">
        <v>13</v>
      </c>
      <c r="J273" s="14"/>
      <c r="K273" s="14"/>
      <c r="L273" s="14"/>
      <c r="M273" s="15">
        <f t="shared" si="3"/>
        <v>13</v>
      </c>
      <c r="N273" s="15">
        <f>SUM(M273)</f>
        <v>13</v>
      </c>
    </row>
    <row r="274" spans="1:14" ht="14.25" customHeight="1" x14ac:dyDescent="0.2">
      <c r="A274" s="9" t="s">
        <v>288</v>
      </c>
      <c r="B274" s="9" t="s">
        <v>284</v>
      </c>
      <c r="C274" s="9" t="s">
        <v>287</v>
      </c>
      <c r="D274" s="9" t="s">
        <v>28</v>
      </c>
      <c r="E274" s="14" t="s">
        <v>18</v>
      </c>
      <c r="F274" s="14"/>
      <c r="G274" s="14"/>
      <c r="H274" s="14"/>
      <c r="I274" s="14">
        <v>10</v>
      </c>
      <c r="J274" s="14"/>
      <c r="K274" s="14"/>
      <c r="L274" s="14">
        <v>2</v>
      </c>
      <c r="M274" s="15">
        <f t="shared" si="3"/>
        <v>12</v>
      </c>
      <c r="N274" s="15">
        <f>SUM(M274)</f>
        <v>12</v>
      </c>
    </row>
    <row r="275" spans="1:14" ht="14.25" customHeight="1" x14ac:dyDescent="0.2">
      <c r="A275" s="9" t="s">
        <v>288</v>
      </c>
      <c r="B275" s="9" t="s">
        <v>284</v>
      </c>
      <c r="C275" s="9" t="s">
        <v>289</v>
      </c>
      <c r="D275" s="9" t="s">
        <v>28</v>
      </c>
      <c r="E275" s="14" t="s">
        <v>24</v>
      </c>
      <c r="F275" s="14"/>
      <c r="G275" s="14"/>
      <c r="H275" s="14"/>
      <c r="I275" s="14">
        <v>11</v>
      </c>
      <c r="J275" s="14"/>
      <c r="K275" s="14"/>
      <c r="L275" s="14"/>
      <c r="M275" s="15">
        <f t="shared" si="3"/>
        <v>11</v>
      </c>
      <c r="N275" s="15">
        <f>SUM(M275)</f>
        <v>11</v>
      </c>
    </row>
    <row r="276" spans="1:14" ht="14.25" customHeight="1" x14ac:dyDescent="0.2">
      <c r="A276" s="9" t="s">
        <v>290</v>
      </c>
      <c r="B276" s="9" t="s">
        <v>291</v>
      </c>
      <c r="C276" s="9" t="s">
        <v>292</v>
      </c>
      <c r="D276" s="9" t="s">
        <v>55</v>
      </c>
      <c r="E276" s="14" t="s">
        <v>18</v>
      </c>
      <c r="F276" s="14"/>
      <c r="G276" s="14">
        <v>3</v>
      </c>
      <c r="H276" s="14"/>
      <c r="I276" s="14"/>
      <c r="J276" s="14"/>
      <c r="K276" s="14"/>
      <c r="L276" s="14"/>
      <c r="M276" s="15">
        <f t="shared" si="3"/>
        <v>3</v>
      </c>
      <c r="N276" s="40">
        <f>SUM(M276:M277)</f>
        <v>10</v>
      </c>
    </row>
    <row r="277" spans="1:14" ht="14.25" customHeight="1" x14ac:dyDescent="0.2">
      <c r="A277" s="9" t="s">
        <v>290</v>
      </c>
      <c r="B277" s="9" t="s">
        <v>291</v>
      </c>
      <c r="C277" s="9" t="s">
        <v>292</v>
      </c>
      <c r="D277" s="9" t="s">
        <v>55</v>
      </c>
      <c r="E277" s="14" t="s">
        <v>19</v>
      </c>
      <c r="F277" s="14"/>
      <c r="G277" s="14">
        <v>7</v>
      </c>
      <c r="H277" s="14"/>
      <c r="I277" s="14"/>
      <c r="J277" s="14"/>
      <c r="K277" s="14"/>
      <c r="L277" s="14"/>
      <c r="M277" s="15">
        <f t="shared" si="3"/>
        <v>7</v>
      </c>
      <c r="N277" s="41"/>
    </row>
    <row r="278" spans="1:14" ht="14.25" customHeight="1" x14ac:dyDescent="0.2">
      <c r="A278" s="9" t="s">
        <v>293</v>
      </c>
      <c r="B278" s="9" t="s">
        <v>294</v>
      </c>
      <c r="C278" s="9" t="s">
        <v>295</v>
      </c>
      <c r="D278" s="9" t="s">
        <v>81</v>
      </c>
      <c r="E278" s="14" t="s">
        <v>24</v>
      </c>
      <c r="F278" s="14"/>
      <c r="G278" s="14">
        <v>4</v>
      </c>
      <c r="H278" s="14"/>
      <c r="I278" s="14"/>
      <c r="J278" s="14"/>
      <c r="K278" s="14"/>
      <c r="L278" s="14"/>
      <c r="M278" s="15">
        <f t="shared" si="3"/>
        <v>4</v>
      </c>
      <c r="N278" s="15">
        <f>SUM(M278)</f>
        <v>4</v>
      </c>
    </row>
    <row r="279" spans="1:14" ht="14.25" customHeight="1" x14ac:dyDescent="0.2">
      <c r="A279" s="9" t="s">
        <v>235</v>
      </c>
      <c r="B279" s="9" t="s">
        <v>617</v>
      </c>
      <c r="C279" s="9" t="s">
        <v>296</v>
      </c>
      <c r="D279" s="9" t="s">
        <v>44</v>
      </c>
      <c r="E279" s="14" t="s">
        <v>36</v>
      </c>
      <c r="F279" s="14"/>
      <c r="G279" s="14"/>
      <c r="H279" s="14"/>
      <c r="I279" s="14"/>
      <c r="J279" s="14">
        <v>12</v>
      </c>
      <c r="K279" s="15"/>
      <c r="L279" s="14">
        <v>9</v>
      </c>
      <c r="M279" s="15">
        <f t="shared" si="3"/>
        <v>21</v>
      </c>
      <c r="N279" s="15">
        <f>SUM(M279)</f>
        <v>21</v>
      </c>
    </row>
    <row r="280" spans="1:14" ht="14.25" customHeight="1" x14ac:dyDescent="0.2">
      <c r="A280" s="9" t="s">
        <v>95</v>
      </c>
      <c r="B280" s="9" t="s">
        <v>297</v>
      </c>
      <c r="C280" s="9" t="s">
        <v>298</v>
      </c>
      <c r="D280" s="9" t="s">
        <v>44</v>
      </c>
      <c r="E280" s="14" t="s">
        <v>35</v>
      </c>
      <c r="F280" s="14"/>
      <c r="G280" s="14">
        <v>12</v>
      </c>
      <c r="H280" s="14">
        <v>1</v>
      </c>
      <c r="I280" s="14"/>
      <c r="J280" s="14">
        <v>13</v>
      </c>
      <c r="K280" s="14">
        <v>2</v>
      </c>
      <c r="L280" s="14">
        <v>5</v>
      </c>
      <c r="M280" s="15">
        <f t="shared" si="3"/>
        <v>33</v>
      </c>
      <c r="N280" s="40">
        <f>SUM(M280:M281)</f>
        <v>37</v>
      </c>
    </row>
    <row r="281" spans="1:14" ht="14.25" customHeight="1" x14ac:dyDescent="0.2">
      <c r="A281" s="9" t="s">
        <v>95</v>
      </c>
      <c r="B281" s="9" t="s">
        <v>297</v>
      </c>
      <c r="C281" s="9" t="s">
        <v>298</v>
      </c>
      <c r="D281" s="9" t="s">
        <v>44</v>
      </c>
      <c r="E281" s="14" t="s">
        <v>36</v>
      </c>
      <c r="F281" s="14"/>
      <c r="G281" s="14">
        <v>1</v>
      </c>
      <c r="H281" s="14">
        <v>2</v>
      </c>
      <c r="I281" s="14"/>
      <c r="J281" s="14"/>
      <c r="K281" s="14"/>
      <c r="L281" s="14">
        <v>1</v>
      </c>
      <c r="M281" s="15">
        <f t="shared" si="3"/>
        <v>4</v>
      </c>
      <c r="N281" s="41"/>
    </row>
    <row r="282" spans="1:14" ht="14.25" customHeight="1" x14ac:dyDescent="0.2">
      <c r="A282" s="9" t="s">
        <v>456</v>
      </c>
      <c r="B282" s="9" t="s">
        <v>297</v>
      </c>
      <c r="C282" s="9" t="s">
        <v>457</v>
      </c>
      <c r="D282" s="9" t="s">
        <v>44</v>
      </c>
      <c r="E282" s="14" t="s">
        <v>19</v>
      </c>
      <c r="F282" s="14"/>
      <c r="G282" s="14"/>
      <c r="H282" s="14"/>
      <c r="I282" s="14"/>
      <c r="J282" s="14"/>
      <c r="K282" s="14">
        <v>3</v>
      </c>
      <c r="L282" s="14">
        <v>2</v>
      </c>
      <c r="M282" s="15">
        <f t="shared" si="3"/>
        <v>5</v>
      </c>
      <c r="N282" s="15">
        <f>SUM(F282:L282)</f>
        <v>5</v>
      </c>
    </row>
    <row r="283" spans="1:14" ht="14.25" customHeight="1" x14ac:dyDescent="0.2">
      <c r="A283" s="9" t="s">
        <v>299</v>
      </c>
      <c r="B283" s="9" t="s">
        <v>300</v>
      </c>
      <c r="C283" s="9" t="s">
        <v>301</v>
      </c>
      <c r="D283" s="9" t="s">
        <v>89</v>
      </c>
      <c r="E283" s="14" t="s">
        <v>24</v>
      </c>
      <c r="F283" s="14"/>
      <c r="G283" s="14"/>
      <c r="H283" s="14"/>
      <c r="I283" s="14">
        <v>7</v>
      </c>
      <c r="J283" s="14"/>
      <c r="K283" s="14"/>
      <c r="L283" s="14"/>
      <c r="M283" s="15">
        <f t="shared" si="3"/>
        <v>7</v>
      </c>
      <c r="N283" s="40">
        <f>SUM(M283:M284)</f>
        <v>18</v>
      </c>
    </row>
    <row r="284" spans="1:14" ht="14.25" customHeight="1" x14ac:dyDescent="0.2">
      <c r="A284" s="9" t="s">
        <v>299</v>
      </c>
      <c r="B284" s="9" t="s">
        <v>300</v>
      </c>
      <c r="C284" s="9" t="s">
        <v>301</v>
      </c>
      <c r="D284" s="9" t="s">
        <v>89</v>
      </c>
      <c r="E284" s="14" t="s">
        <v>18</v>
      </c>
      <c r="F284" s="14"/>
      <c r="G284" s="14"/>
      <c r="H284" s="14"/>
      <c r="I284" s="14">
        <v>11</v>
      </c>
      <c r="J284" s="14"/>
      <c r="K284" s="14"/>
      <c r="L284" s="14"/>
      <c r="M284" s="15">
        <f t="shared" si="3"/>
        <v>11</v>
      </c>
      <c r="N284" s="41"/>
    </row>
    <row r="285" spans="1:14" ht="14.25" customHeight="1" x14ac:dyDescent="0.2">
      <c r="A285" s="9" t="s">
        <v>302</v>
      </c>
      <c r="B285" s="9" t="s">
        <v>303</v>
      </c>
      <c r="C285" s="9" t="s">
        <v>304</v>
      </c>
      <c r="D285" s="9" t="s">
        <v>23</v>
      </c>
      <c r="E285" s="14" t="s">
        <v>35</v>
      </c>
      <c r="F285" s="14"/>
      <c r="G285" s="14"/>
      <c r="H285" s="14">
        <v>2</v>
      </c>
      <c r="I285" s="14"/>
      <c r="J285" s="14"/>
      <c r="K285" s="14"/>
      <c r="L285" s="14">
        <v>1</v>
      </c>
      <c r="M285" s="15">
        <f t="shared" si="3"/>
        <v>3</v>
      </c>
      <c r="N285" s="15">
        <f>SUM(M285)</f>
        <v>3</v>
      </c>
    </row>
    <row r="286" spans="1:14" ht="14.25" customHeight="1" x14ac:dyDescent="0.2">
      <c r="A286" s="9" t="s">
        <v>302</v>
      </c>
      <c r="B286" s="9" t="s">
        <v>303</v>
      </c>
      <c r="C286" s="9" t="s">
        <v>572</v>
      </c>
      <c r="D286" s="9" t="s">
        <v>23</v>
      </c>
      <c r="E286" s="14" t="s">
        <v>35</v>
      </c>
      <c r="F286" s="14"/>
      <c r="G286" s="14"/>
      <c r="H286" s="14"/>
      <c r="I286" s="14"/>
      <c r="J286" s="14"/>
      <c r="K286" s="14"/>
      <c r="L286" s="14">
        <v>1</v>
      </c>
      <c r="M286" s="15">
        <v>1</v>
      </c>
      <c r="N286" s="40">
        <v>13</v>
      </c>
    </row>
    <row r="287" spans="1:14" ht="14.25" customHeight="1" x14ac:dyDescent="0.2">
      <c r="A287" s="9" t="s">
        <v>302</v>
      </c>
      <c r="B287" s="9" t="s">
        <v>303</v>
      </c>
      <c r="C287" s="9" t="s">
        <v>572</v>
      </c>
      <c r="D287" s="9" t="s">
        <v>23</v>
      </c>
      <c r="E287" s="14" t="s">
        <v>36</v>
      </c>
      <c r="F287" s="14"/>
      <c r="G287" s="14"/>
      <c r="H287" s="14"/>
      <c r="I287" s="14"/>
      <c r="J287" s="14"/>
      <c r="K287" s="14"/>
      <c r="L287" s="14">
        <v>12</v>
      </c>
      <c r="M287" s="15">
        <f>SUM(F287:L287)</f>
        <v>12</v>
      </c>
      <c r="N287" s="41"/>
    </row>
    <row r="288" spans="1:14" ht="14.25" customHeight="1" x14ac:dyDescent="0.2">
      <c r="A288" s="9" t="s">
        <v>46</v>
      </c>
      <c r="B288" s="9" t="s">
        <v>305</v>
      </c>
      <c r="C288" s="9" t="s">
        <v>306</v>
      </c>
      <c r="D288" s="9" t="s">
        <v>104</v>
      </c>
      <c r="E288" s="14" t="s">
        <v>18</v>
      </c>
      <c r="F288" s="14"/>
      <c r="G288" s="14"/>
      <c r="H288" s="14"/>
      <c r="I288" s="14"/>
      <c r="J288" s="14">
        <v>1</v>
      </c>
      <c r="K288" s="15"/>
      <c r="L288" s="14"/>
      <c r="M288" s="15">
        <f t="shared" si="3"/>
        <v>1</v>
      </c>
      <c r="N288" s="15">
        <f>SUM(M288)</f>
        <v>1</v>
      </c>
    </row>
    <row r="289" spans="1:14" ht="14.25" customHeight="1" x14ac:dyDescent="0.2">
      <c r="A289" s="9" t="s">
        <v>307</v>
      </c>
      <c r="B289" s="9" t="s">
        <v>308</v>
      </c>
      <c r="C289" s="9" t="s">
        <v>309</v>
      </c>
      <c r="D289" s="9" t="s">
        <v>104</v>
      </c>
      <c r="E289" s="14" t="s">
        <v>36</v>
      </c>
      <c r="F289" s="14"/>
      <c r="G289" s="14">
        <v>8</v>
      </c>
      <c r="H289" s="14"/>
      <c r="I289" s="14"/>
      <c r="J289" s="14"/>
      <c r="K289" s="14"/>
      <c r="L289" s="14"/>
      <c r="M289" s="15">
        <f t="shared" si="3"/>
        <v>8</v>
      </c>
      <c r="N289" s="40">
        <f>SUM(M289:M290)</f>
        <v>18</v>
      </c>
    </row>
    <row r="290" spans="1:14" ht="14.25" customHeight="1" x14ac:dyDescent="0.2">
      <c r="A290" s="12" t="s">
        <v>307</v>
      </c>
      <c r="B290" s="13" t="s">
        <v>308</v>
      </c>
      <c r="C290" s="13" t="s">
        <v>309</v>
      </c>
      <c r="D290" s="9" t="s">
        <v>104</v>
      </c>
      <c r="E290" s="14" t="s">
        <v>45</v>
      </c>
      <c r="F290" s="14"/>
      <c r="G290" s="14">
        <v>10</v>
      </c>
      <c r="H290" s="14"/>
      <c r="I290" s="14"/>
      <c r="J290" s="14"/>
      <c r="K290" s="14"/>
      <c r="L290" s="14"/>
      <c r="M290" s="15">
        <f t="shared" si="3"/>
        <v>10</v>
      </c>
      <c r="N290" s="41"/>
    </row>
    <row r="291" spans="1:14" ht="14.25" customHeight="1" x14ac:dyDescent="0.2">
      <c r="A291" s="9" t="s">
        <v>307</v>
      </c>
      <c r="B291" s="9" t="s">
        <v>308</v>
      </c>
      <c r="C291" s="9" t="s">
        <v>310</v>
      </c>
      <c r="D291" s="9" t="s">
        <v>104</v>
      </c>
      <c r="E291" s="14" t="s">
        <v>19</v>
      </c>
      <c r="F291" s="14"/>
      <c r="G291" s="14">
        <v>12</v>
      </c>
      <c r="H291" s="14"/>
      <c r="I291" s="14"/>
      <c r="J291" s="14"/>
      <c r="K291" s="14"/>
      <c r="L291" s="14"/>
      <c r="M291" s="15">
        <f t="shared" si="3"/>
        <v>12</v>
      </c>
      <c r="N291" s="40">
        <f>SUM(M291:M292)</f>
        <v>13</v>
      </c>
    </row>
    <row r="292" spans="1:14" ht="14.25" customHeight="1" x14ac:dyDescent="0.2">
      <c r="A292" s="9" t="s">
        <v>307</v>
      </c>
      <c r="B292" s="9" t="s">
        <v>308</v>
      </c>
      <c r="C292" s="9" t="s">
        <v>310</v>
      </c>
      <c r="D292" s="9" t="s">
        <v>104</v>
      </c>
      <c r="E292" s="14" t="s">
        <v>35</v>
      </c>
      <c r="F292" s="14"/>
      <c r="G292" s="14">
        <v>1</v>
      </c>
      <c r="H292" s="14"/>
      <c r="I292" s="14"/>
      <c r="J292" s="14"/>
      <c r="K292" s="14"/>
      <c r="L292" s="14"/>
      <c r="M292" s="15">
        <f t="shared" si="3"/>
        <v>1</v>
      </c>
      <c r="N292" s="41"/>
    </row>
    <row r="293" spans="1:14" ht="14.25" customHeight="1" x14ac:dyDescent="0.2">
      <c r="A293" s="9" t="s">
        <v>338</v>
      </c>
      <c r="B293" s="9" t="s">
        <v>458</v>
      </c>
      <c r="C293" s="9" t="s">
        <v>459</v>
      </c>
      <c r="D293" s="9" t="s">
        <v>89</v>
      </c>
      <c r="E293" s="14" t="s">
        <v>18</v>
      </c>
      <c r="F293" s="14"/>
      <c r="G293" s="14"/>
      <c r="H293" s="14"/>
      <c r="I293" s="14"/>
      <c r="J293" s="14"/>
      <c r="K293" s="14">
        <v>1</v>
      </c>
      <c r="L293" s="14"/>
      <c r="M293" s="15">
        <f t="shared" si="3"/>
        <v>1</v>
      </c>
      <c r="N293" s="40">
        <f>SUM(M293:M294)</f>
        <v>2</v>
      </c>
    </row>
    <row r="294" spans="1:14" ht="14.25" customHeight="1" x14ac:dyDescent="0.2">
      <c r="A294" s="9" t="s">
        <v>338</v>
      </c>
      <c r="B294" s="9" t="s">
        <v>458</v>
      </c>
      <c r="C294" s="9" t="s">
        <v>459</v>
      </c>
      <c r="D294" s="9" t="s">
        <v>89</v>
      </c>
      <c r="E294" s="14" t="s">
        <v>19</v>
      </c>
      <c r="F294" s="14"/>
      <c r="G294" s="14"/>
      <c r="H294" s="14"/>
      <c r="I294" s="14"/>
      <c r="J294" s="14"/>
      <c r="K294" s="14">
        <v>1</v>
      </c>
      <c r="L294" s="14"/>
      <c r="M294" s="15">
        <f t="shared" si="3"/>
        <v>1</v>
      </c>
      <c r="N294" s="41"/>
    </row>
    <row r="295" spans="1:14" ht="14.25" customHeight="1" x14ac:dyDescent="0.2">
      <c r="A295" s="9" t="s">
        <v>434</v>
      </c>
      <c r="B295" s="9" t="s">
        <v>540</v>
      </c>
      <c r="C295" s="9" t="s">
        <v>541</v>
      </c>
      <c r="D295" s="9" t="s">
        <v>34</v>
      </c>
      <c r="E295" s="14" t="s">
        <v>19</v>
      </c>
      <c r="F295" s="14"/>
      <c r="G295" s="14"/>
      <c r="H295" s="14"/>
      <c r="I295" s="14"/>
      <c r="J295" s="14"/>
      <c r="K295" s="14"/>
      <c r="L295" s="14">
        <v>1</v>
      </c>
      <c r="M295" s="15">
        <v>1</v>
      </c>
      <c r="N295" s="40">
        <f>SUM(M295:M296)</f>
        <v>2</v>
      </c>
    </row>
    <row r="296" spans="1:14" ht="14.25" customHeight="1" x14ac:dyDescent="0.2">
      <c r="A296" s="9" t="s">
        <v>434</v>
      </c>
      <c r="B296" s="9" t="s">
        <v>540</v>
      </c>
      <c r="C296" s="9" t="s">
        <v>541</v>
      </c>
      <c r="D296" s="9" t="s">
        <v>34</v>
      </c>
      <c r="E296" s="14" t="s">
        <v>35</v>
      </c>
      <c r="F296" s="14"/>
      <c r="G296" s="14"/>
      <c r="H296" s="14"/>
      <c r="I296" s="14"/>
      <c r="J296" s="14"/>
      <c r="K296" s="14"/>
      <c r="L296" s="14">
        <v>1</v>
      </c>
      <c r="M296" s="15">
        <v>1</v>
      </c>
      <c r="N296" s="41"/>
    </row>
    <row r="297" spans="1:14" ht="14.25" customHeight="1" x14ac:dyDescent="0.2">
      <c r="A297" s="9" t="s">
        <v>110</v>
      </c>
      <c r="B297" s="9" t="s">
        <v>311</v>
      </c>
      <c r="C297" s="9" t="s">
        <v>312</v>
      </c>
      <c r="D297" s="9" t="s">
        <v>23</v>
      </c>
      <c r="E297" s="14" t="s">
        <v>18</v>
      </c>
      <c r="F297" s="14"/>
      <c r="G297" s="14"/>
      <c r="H297" s="14">
        <v>1</v>
      </c>
      <c r="I297" s="14"/>
      <c r="J297" s="14"/>
      <c r="K297" s="14">
        <v>1</v>
      </c>
      <c r="L297" s="14"/>
      <c r="M297" s="15">
        <f t="shared" si="3"/>
        <v>2</v>
      </c>
      <c r="N297" s="40">
        <f>SUM(M297:M298)</f>
        <v>4</v>
      </c>
    </row>
    <row r="298" spans="1:14" ht="14.25" customHeight="1" x14ac:dyDescent="0.2">
      <c r="A298" s="9" t="s">
        <v>110</v>
      </c>
      <c r="B298" s="9" t="s">
        <v>311</v>
      </c>
      <c r="C298" s="9" t="s">
        <v>312</v>
      </c>
      <c r="D298" s="9" t="s">
        <v>23</v>
      </c>
      <c r="E298" s="14" t="s">
        <v>19</v>
      </c>
      <c r="F298" s="14"/>
      <c r="G298" s="14"/>
      <c r="H298" s="14">
        <v>1</v>
      </c>
      <c r="I298" s="14"/>
      <c r="J298" s="14"/>
      <c r="K298" s="14">
        <v>1</v>
      </c>
      <c r="L298" s="14"/>
      <c r="M298" s="15">
        <f t="shared" si="3"/>
        <v>2</v>
      </c>
      <c r="N298" s="41"/>
    </row>
    <row r="299" spans="1:14" ht="14.25" customHeight="1" x14ac:dyDescent="0.2">
      <c r="A299" s="9" t="s">
        <v>110</v>
      </c>
      <c r="B299" s="9" t="s">
        <v>311</v>
      </c>
      <c r="C299" s="9" t="s">
        <v>313</v>
      </c>
      <c r="D299" s="9" t="s">
        <v>23</v>
      </c>
      <c r="E299" s="14" t="s">
        <v>19</v>
      </c>
      <c r="F299" s="14"/>
      <c r="G299" s="14"/>
      <c r="H299" s="14"/>
      <c r="I299" s="14"/>
      <c r="J299" s="14"/>
      <c r="K299" s="14">
        <v>10</v>
      </c>
      <c r="L299" s="14">
        <v>1</v>
      </c>
      <c r="M299" s="15">
        <f t="shared" si="3"/>
        <v>11</v>
      </c>
      <c r="N299" s="40">
        <f>SUM(M299:M301)</f>
        <v>31</v>
      </c>
    </row>
    <row r="300" spans="1:14" ht="14.25" customHeight="1" x14ac:dyDescent="0.2">
      <c r="A300" s="9" t="s">
        <v>110</v>
      </c>
      <c r="B300" s="9" t="s">
        <v>311</v>
      </c>
      <c r="C300" s="9" t="s">
        <v>313</v>
      </c>
      <c r="D300" s="9" t="s">
        <v>23</v>
      </c>
      <c r="E300" s="14" t="s">
        <v>35</v>
      </c>
      <c r="F300" s="14"/>
      <c r="G300" s="14"/>
      <c r="H300" s="14">
        <v>12</v>
      </c>
      <c r="I300" s="14"/>
      <c r="J300" s="14"/>
      <c r="K300" s="14">
        <v>3</v>
      </c>
      <c r="L300" s="14">
        <v>1</v>
      </c>
      <c r="M300" s="15">
        <f t="shared" si="3"/>
        <v>16</v>
      </c>
      <c r="N300" s="48"/>
    </row>
    <row r="301" spans="1:14" ht="14.25" customHeight="1" x14ac:dyDescent="0.2">
      <c r="A301" s="9" t="s">
        <v>110</v>
      </c>
      <c r="B301" s="9" t="s">
        <v>311</v>
      </c>
      <c r="C301" s="9" t="s">
        <v>313</v>
      </c>
      <c r="D301" s="9" t="s">
        <v>23</v>
      </c>
      <c r="E301" s="14" t="s">
        <v>36</v>
      </c>
      <c r="F301" s="14"/>
      <c r="G301" s="14"/>
      <c r="H301" s="14">
        <v>4</v>
      </c>
      <c r="I301" s="14"/>
      <c r="J301" s="14"/>
      <c r="K301" s="14"/>
      <c r="L301" s="14"/>
      <c r="M301" s="15">
        <f t="shared" si="3"/>
        <v>4</v>
      </c>
      <c r="N301" s="41"/>
    </row>
    <row r="302" spans="1:14" ht="14.25" customHeight="1" x14ac:dyDescent="0.2">
      <c r="A302" s="9" t="s">
        <v>314</v>
      </c>
      <c r="B302" s="9" t="s">
        <v>315</v>
      </c>
      <c r="C302" s="9" t="s">
        <v>316</v>
      </c>
      <c r="D302" s="9" t="s">
        <v>104</v>
      </c>
      <c r="E302" s="14" t="s">
        <v>18</v>
      </c>
      <c r="F302" s="14"/>
      <c r="G302" s="14">
        <v>3</v>
      </c>
      <c r="H302" s="14"/>
      <c r="I302" s="14"/>
      <c r="J302" s="14">
        <v>1</v>
      </c>
      <c r="K302" s="14"/>
      <c r="L302" s="14"/>
      <c r="M302" s="15">
        <f t="shared" si="3"/>
        <v>4</v>
      </c>
      <c r="N302" s="40">
        <f>SUM(M302:M303)</f>
        <v>15</v>
      </c>
    </row>
    <row r="303" spans="1:14" ht="14.25" customHeight="1" x14ac:dyDescent="0.2">
      <c r="A303" s="9" t="s">
        <v>314</v>
      </c>
      <c r="B303" s="9" t="s">
        <v>315</v>
      </c>
      <c r="C303" s="9" t="s">
        <v>316</v>
      </c>
      <c r="D303" s="9" t="s">
        <v>104</v>
      </c>
      <c r="E303" s="14" t="s">
        <v>19</v>
      </c>
      <c r="F303" s="14"/>
      <c r="G303" s="14">
        <v>1</v>
      </c>
      <c r="H303" s="14"/>
      <c r="I303" s="14"/>
      <c r="J303" s="14">
        <v>9</v>
      </c>
      <c r="K303" s="14"/>
      <c r="L303" s="14">
        <v>1</v>
      </c>
      <c r="M303" s="15">
        <f t="shared" si="3"/>
        <v>11</v>
      </c>
      <c r="N303" s="41"/>
    </row>
    <row r="304" spans="1:14" ht="14.25" customHeight="1" x14ac:dyDescent="0.2">
      <c r="A304" s="9" t="s">
        <v>317</v>
      </c>
      <c r="B304" s="9" t="s">
        <v>318</v>
      </c>
      <c r="C304" s="9" t="s">
        <v>319</v>
      </c>
      <c r="D304" s="9" t="s">
        <v>612</v>
      </c>
      <c r="E304" s="14" t="s">
        <v>36</v>
      </c>
      <c r="F304" s="46">
        <v>7</v>
      </c>
      <c r="G304" s="14">
        <v>5</v>
      </c>
      <c r="H304" s="46"/>
      <c r="I304" s="46"/>
      <c r="J304" s="46"/>
      <c r="K304" s="14"/>
      <c r="L304" s="14">
        <v>1</v>
      </c>
      <c r="M304" s="15">
        <f t="shared" si="3"/>
        <v>13</v>
      </c>
      <c r="N304" s="40">
        <f>SUM(M304:M305)</f>
        <v>29</v>
      </c>
    </row>
    <row r="305" spans="1:14" ht="14.25" customHeight="1" x14ac:dyDescent="0.2">
      <c r="A305" s="9" t="s">
        <v>317</v>
      </c>
      <c r="B305" s="9" t="s">
        <v>318</v>
      </c>
      <c r="C305" s="9" t="s">
        <v>319</v>
      </c>
      <c r="D305" s="9" t="s">
        <v>612</v>
      </c>
      <c r="E305" s="14" t="s">
        <v>45</v>
      </c>
      <c r="F305" s="46">
        <v>8</v>
      </c>
      <c r="G305" s="14">
        <v>1</v>
      </c>
      <c r="H305" s="46"/>
      <c r="I305" s="46"/>
      <c r="J305" s="46"/>
      <c r="K305" s="14"/>
      <c r="L305" s="14">
        <v>7</v>
      </c>
      <c r="M305" s="15">
        <f t="shared" si="3"/>
        <v>16</v>
      </c>
      <c r="N305" s="41"/>
    </row>
    <row r="306" spans="1:14" ht="14.25" customHeight="1" x14ac:dyDescent="0.2">
      <c r="A306" s="9" t="s">
        <v>320</v>
      </c>
      <c r="B306" s="9" t="s">
        <v>321</v>
      </c>
      <c r="C306" s="9" t="s">
        <v>322</v>
      </c>
      <c r="D306" s="9" t="s">
        <v>612</v>
      </c>
      <c r="E306" s="14" t="s">
        <v>24</v>
      </c>
      <c r="F306" s="14"/>
      <c r="G306" s="14">
        <v>7</v>
      </c>
      <c r="H306" s="14"/>
      <c r="I306" s="14"/>
      <c r="J306" s="14"/>
      <c r="K306" s="14">
        <v>3</v>
      </c>
      <c r="L306" s="14"/>
      <c r="M306" s="15">
        <f t="shared" si="3"/>
        <v>10</v>
      </c>
      <c r="N306" s="40">
        <f>SUM(M306:M307)</f>
        <v>14</v>
      </c>
    </row>
    <row r="307" spans="1:14" ht="14.25" customHeight="1" x14ac:dyDescent="0.2">
      <c r="A307" s="9" t="s">
        <v>320</v>
      </c>
      <c r="B307" s="9" t="s">
        <v>321</v>
      </c>
      <c r="C307" s="9" t="s">
        <v>322</v>
      </c>
      <c r="D307" s="9" t="s">
        <v>612</v>
      </c>
      <c r="E307" s="14" t="s">
        <v>18</v>
      </c>
      <c r="F307" s="14"/>
      <c r="G307" s="14">
        <v>1</v>
      </c>
      <c r="H307" s="14"/>
      <c r="I307" s="14"/>
      <c r="J307" s="14"/>
      <c r="K307" s="14">
        <v>1</v>
      </c>
      <c r="L307" s="14">
        <v>2</v>
      </c>
      <c r="M307" s="15">
        <f t="shared" si="3"/>
        <v>4</v>
      </c>
      <c r="N307" s="41"/>
    </row>
    <row r="308" spans="1:14" ht="14.25" customHeight="1" x14ac:dyDescent="0.2">
      <c r="A308" s="9" t="s">
        <v>460</v>
      </c>
      <c r="B308" s="9" t="s">
        <v>461</v>
      </c>
      <c r="C308" s="9" t="s">
        <v>462</v>
      </c>
      <c r="D308" s="9" t="s">
        <v>612</v>
      </c>
      <c r="E308" s="14" t="s">
        <v>19</v>
      </c>
      <c r="F308" s="14"/>
      <c r="G308" s="14"/>
      <c r="H308" s="14"/>
      <c r="I308" s="14"/>
      <c r="J308" s="14"/>
      <c r="K308" s="14">
        <v>3</v>
      </c>
      <c r="L308" s="14"/>
      <c r="M308" s="15">
        <f t="shared" si="3"/>
        <v>3</v>
      </c>
      <c r="N308" s="15">
        <f>SUM(M308)</f>
        <v>3</v>
      </c>
    </row>
    <row r="309" spans="1:14" ht="14.25" customHeight="1" x14ac:dyDescent="0.2">
      <c r="A309" s="9" t="s">
        <v>323</v>
      </c>
      <c r="B309" s="9" t="s">
        <v>324</v>
      </c>
      <c r="C309" s="9" t="s">
        <v>325</v>
      </c>
      <c r="D309" s="9" t="s">
        <v>23</v>
      </c>
      <c r="E309" s="14" t="s">
        <v>24</v>
      </c>
      <c r="F309" s="14"/>
      <c r="G309" s="14"/>
      <c r="H309" s="14">
        <v>3</v>
      </c>
      <c r="I309" s="14"/>
      <c r="J309" s="14"/>
      <c r="K309" s="14"/>
      <c r="L309" s="14"/>
      <c r="M309" s="15">
        <f t="shared" si="3"/>
        <v>3</v>
      </c>
      <c r="N309" s="15">
        <f>SUM(M309)</f>
        <v>3</v>
      </c>
    </row>
    <row r="310" spans="1:14" ht="14.25" customHeight="1" x14ac:dyDescent="0.2">
      <c r="A310" s="9" t="s">
        <v>175</v>
      </c>
      <c r="B310" s="9" t="s">
        <v>463</v>
      </c>
      <c r="C310" s="9" t="s">
        <v>464</v>
      </c>
      <c r="D310" s="9" t="s">
        <v>81</v>
      </c>
      <c r="E310" s="14" t="s">
        <v>24</v>
      </c>
      <c r="F310" s="14"/>
      <c r="G310" s="14"/>
      <c r="H310" s="14"/>
      <c r="I310" s="14"/>
      <c r="J310" s="14"/>
      <c r="K310" s="14">
        <v>1</v>
      </c>
      <c r="L310" s="14"/>
      <c r="M310" s="15">
        <f t="shared" si="3"/>
        <v>1</v>
      </c>
      <c r="N310" s="40">
        <f>SUM(M310:M311)</f>
        <v>3</v>
      </c>
    </row>
    <row r="311" spans="1:14" ht="14.25" customHeight="1" x14ac:dyDescent="0.2">
      <c r="A311" s="9" t="s">
        <v>175</v>
      </c>
      <c r="B311" s="9" t="s">
        <v>463</v>
      </c>
      <c r="C311" s="9" t="s">
        <v>464</v>
      </c>
      <c r="D311" s="9" t="s">
        <v>81</v>
      </c>
      <c r="E311" s="14" t="s">
        <v>18</v>
      </c>
      <c r="F311" s="14"/>
      <c r="G311" s="14"/>
      <c r="H311" s="14"/>
      <c r="I311" s="14"/>
      <c r="J311" s="14"/>
      <c r="K311" s="14">
        <v>1</v>
      </c>
      <c r="L311" s="14">
        <v>1</v>
      </c>
      <c r="M311" s="15">
        <f t="shared" si="3"/>
        <v>2</v>
      </c>
      <c r="N311" s="41"/>
    </row>
    <row r="312" spans="1:14" ht="14.25" customHeight="1" x14ac:dyDescent="0.2">
      <c r="A312" s="9" t="s">
        <v>188</v>
      </c>
      <c r="B312" s="9" t="s">
        <v>465</v>
      </c>
      <c r="C312" s="9" t="s">
        <v>123</v>
      </c>
      <c r="D312" s="9" t="s">
        <v>23</v>
      </c>
      <c r="E312" s="14" t="s">
        <v>35</v>
      </c>
      <c r="F312" s="14"/>
      <c r="G312" s="14"/>
      <c r="H312" s="14"/>
      <c r="I312" s="14"/>
      <c r="J312" s="14"/>
      <c r="K312" s="14">
        <v>7</v>
      </c>
      <c r="L312" s="14">
        <v>10</v>
      </c>
      <c r="M312" s="15">
        <f t="shared" si="3"/>
        <v>17</v>
      </c>
      <c r="N312" s="40">
        <f>SUM(M312:M313)</f>
        <v>19</v>
      </c>
    </row>
    <row r="313" spans="1:14" ht="14.25" customHeight="1" x14ac:dyDescent="0.2">
      <c r="A313" s="9" t="s">
        <v>188</v>
      </c>
      <c r="B313" s="9" t="s">
        <v>465</v>
      </c>
      <c r="C313" s="9" t="s">
        <v>123</v>
      </c>
      <c r="D313" s="9" t="s">
        <v>23</v>
      </c>
      <c r="E313" s="14" t="s">
        <v>36</v>
      </c>
      <c r="F313" s="14"/>
      <c r="G313" s="14"/>
      <c r="H313" s="14"/>
      <c r="I313" s="14"/>
      <c r="J313" s="14"/>
      <c r="K313" s="14">
        <v>1</v>
      </c>
      <c r="L313" s="14">
        <v>1</v>
      </c>
      <c r="M313" s="15">
        <f t="shared" ref="M313:M380" si="4">SUM(F313:L313)</f>
        <v>2</v>
      </c>
      <c r="N313" s="41"/>
    </row>
    <row r="314" spans="1:14" ht="14.25" customHeight="1" x14ac:dyDescent="0.2">
      <c r="A314" s="9" t="s">
        <v>466</v>
      </c>
      <c r="B314" s="9" t="s">
        <v>467</v>
      </c>
      <c r="C314" s="9" t="s">
        <v>468</v>
      </c>
      <c r="D314" s="9" t="s">
        <v>612</v>
      </c>
      <c r="E314" s="14" t="s">
        <v>24</v>
      </c>
      <c r="F314" s="14"/>
      <c r="G314" s="14"/>
      <c r="H314" s="14"/>
      <c r="I314" s="14"/>
      <c r="J314" s="14"/>
      <c r="K314" s="14">
        <v>3</v>
      </c>
      <c r="L314" s="14"/>
      <c r="M314" s="15">
        <f t="shared" si="4"/>
        <v>3</v>
      </c>
      <c r="N314" s="40">
        <f>SUM(M314:M315)</f>
        <v>12</v>
      </c>
    </row>
    <row r="315" spans="1:14" ht="14.25" customHeight="1" x14ac:dyDescent="0.2">
      <c r="A315" s="9" t="s">
        <v>466</v>
      </c>
      <c r="B315" s="9" t="s">
        <v>467</v>
      </c>
      <c r="C315" s="9" t="s">
        <v>468</v>
      </c>
      <c r="D315" s="9" t="s">
        <v>612</v>
      </c>
      <c r="E315" s="14" t="s">
        <v>18</v>
      </c>
      <c r="F315" s="14"/>
      <c r="G315" s="14"/>
      <c r="H315" s="14"/>
      <c r="I315" s="14"/>
      <c r="J315" s="14"/>
      <c r="K315" s="14">
        <v>9</v>
      </c>
      <c r="L315" s="14"/>
      <c r="M315" s="15">
        <f t="shared" si="4"/>
        <v>9</v>
      </c>
      <c r="N315" s="41"/>
    </row>
    <row r="316" spans="1:14" ht="14.25" customHeight="1" x14ac:dyDescent="0.2">
      <c r="A316" s="9" t="s">
        <v>466</v>
      </c>
      <c r="B316" s="9" t="s">
        <v>467</v>
      </c>
      <c r="C316" s="9" t="s">
        <v>469</v>
      </c>
      <c r="D316" s="9" t="s">
        <v>612</v>
      </c>
      <c r="E316" s="14" t="s">
        <v>24</v>
      </c>
      <c r="F316" s="14"/>
      <c r="G316" s="14"/>
      <c r="H316" s="14"/>
      <c r="I316" s="14"/>
      <c r="J316" s="14"/>
      <c r="K316" s="14">
        <v>13</v>
      </c>
      <c r="L316" s="14"/>
      <c r="M316" s="15">
        <f t="shared" si="4"/>
        <v>13</v>
      </c>
      <c r="N316" s="40">
        <f>SUM(M316:M317)</f>
        <v>14</v>
      </c>
    </row>
    <row r="317" spans="1:14" ht="14.25" customHeight="1" x14ac:dyDescent="0.2">
      <c r="A317" s="9" t="s">
        <v>466</v>
      </c>
      <c r="B317" s="9" t="s">
        <v>467</v>
      </c>
      <c r="C317" s="9" t="s">
        <v>469</v>
      </c>
      <c r="D317" s="9" t="s">
        <v>612</v>
      </c>
      <c r="E317" s="14" t="s">
        <v>18</v>
      </c>
      <c r="F317" s="14"/>
      <c r="G317" s="14"/>
      <c r="H317" s="14"/>
      <c r="I317" s="14"/>
      <c r="J317" s="14"/>
      <c r="K317" s="14">
        <v>1</v>
      </c>
      <c r="L317" s="14"/>
      <c r="M317" s="15">
        <f t="shared" si="4"/>
        <v>1</v>
      </c>
      <c r="N317" s="41"/>
    </row>
    <row r="318" spans="1:14" ht="14.25" customHeight="1" x14ac:dyDescent="0.2">
      <c r="A318" s="9" t="s">
        <v>134</v>
      </c>
      <c r="B318" s="9" t="s">
        <v>470</v>
      </c>
      <c r="C318" s="9" t="s">
        <v>471</v>
      </c>
      <c r="D318" s="9" t="s">
        <v>89</v>
      </c>
      <c r="E318" s="14" t="s">
        <v>24</v>
      </c>
      <c r="F318" s="14"/>
      <c r="G318" s="14"/>
      <c r="H318" s="14"/>
      <c r="I318" s="14"/>
      <c r="J318" s="14"/>
      <c r="K318" s="14">
        <v>3</v>
      </c>
      <c r="L318" s="14"/>
      <c r="M318" s="15">
        <f t="shared" si="4"/>
        <v>3</v>
      </c>
      <c r="N318" s="40">
        <f>SUM(M318:M319)</f>
        <v>8</v>
      </c>
    </row>
    <row r="319" spans="1:14" ht="14.25" customHeight="1" x14ac:dyDescent="0.2">
      <c r="A319" s="9" t="s">
        <v>134</v>
      </c>
      <c r="B319" s="9" t="s">
        <v>470</v>
      </c>
      <c r="C319" s="9" t="s">
        <v>471</v>
      </c>
      <c r="D319" s="9" t="s">
        <v>89</v>
      </c>
      <c r="E319" s="14" t="s">
        <v>18</v>
      </c>
      <c r="F319" s="14"/>
      <c r="G319" s="14"/>
      <c r="H319" s="14"/>
      <c r="I319" s="14"/>
      <c r="J319" s="14"/>
      <c r="K319" s="14">
        <v>5</v>
      </c>
      <c r="L319" s="14"/>
      <c r="M319" s="15">
        <f t="shared" si="4"/>
        <v>5</v>
      </c>
      <c r="N319" s="41"/>
    </row>
    <row r="320" spans="1:14" ht="14.25" customHeight="1" x14ac:dyDescent="0.2">
      <c r="A320" s="9" t="s">
        <v>326</v>
      </c>
      <c r="B320" s="9" t="s">
        <v>327</v>
      </c>
      <c r="C320" s="9" t="s">
        <v>328</v>
      </c>
      <c r="D320" s="9" t="s">
        <v>62</v>
      </c>
      <c r="E320" s="14" t="s">
        <v>24</v>
      </c>
      <c r="F320" s="14"/>
      <c r="G320" s="14">
        <v>1</v>
      </c>
      <c r="H320" s="14"/>
      <c r="I320" s="14"/>
      <c r="J320" s="14"/>
      <c r="K320" s="14"/>
      <c r="L320" s="14"/>
      <c r="M320" s="15">
        <f t="shared" si="4"/>
        <v>1</v>
      </c>
      <c r="N320" s="40">
        <f>SUM(M320:M321)</f>
        <v>2</v>
      </c>
    </row>
    <row r="321" spans="1:20" ht="14.25" customHeight="1" x14ac:dyDescent="0.2">
      <c r="A321" s="9" t="s">
        <v>326</v>
      </c>
      <c r="B321" s="9" t="s">
        <v>327</v>
      </c>
      <c r="C321" s="9" t="s">
        <v>328</v>
      </c>
      <c r="D321" s="9" t="s">
        <v>62</v>
      </c>
      <c r="E321" s="14" t="s">
        <v>18</v>
      </c>
      <c r="F321" s="14"/>
      <c r="G321" s="14">
        <v>1</v>
      </c>
      <c r="H321" s="14"/>
      <c r="I321" s="14"/>
      <c r="J321" s="14"/>
      <c r="K321" s="14"/>
      <c r="L321" s="14"/>
      <c r="M321" s="15">
        <f t="shared" si="4"/>
        <v>1</v>
      </c>
      <c r="N321" s="41"/>
    </row>
    <row r="322" spans="1:20" ht="14.25" customHeight="1" x14ac:dyDescent="0.2">
      <c r="A322" s="9" t="s">
        <v>329</v>
      </c>
      <c r="B322" s="9" t="s">
        <v>330</v>
      </c>
      <c r="C322" s="9" t="s">
        <v>331</v>
      </c>
      <c r="D322" s="9" t="s">
        <v>34</v>
      </c>
      <c r="E322" s="14" t="s">
        <v>19</v>
      </c>
      <c r="F322" s="14"/>
      <c r="G322" s="14">
        <v>1</v>
      </c>
      <c r="H322" s="14"/>
      <c r="I322" s="14"/>
      <c r="J322" s="14"/>
      <c r="K322" s="14"/>
      <c r="L322" s="14"/>
      <c r="M322" s="15">
        <f t="shared" si="4"/>
        <v>1</v>
      </c>
      <c r="N322" s="15">
        <f>SUM(M322)</f>
        <v>1</v>
      </c>
    </row>
    <row r="323" spans="1:20" ht="14.25" customHeight="1" x14ac:dyDescent="0.2">
      <c r="A323" s="9" t="s">
        <v>124</v>
      </c>
      <c r="B323" s="9" t="s">
        <v>473</v>
      </c>
      <c r="C323" s="9" t="s">
        <v>549</v>
      </c>
      <c r="D323" s="9" t="s">
        <v>104</v>
      </c>
      <c r="E323" s="14" t="s">
        <v>19</v>
      </c>
      <c r="F323" s="14"/>
      <c r="G323" s="14"/>
      <c r="H323" s="14"/>
      <c r="I323" s="14"/>
      <c r="J323" s="14"/>
      <c r="K323" s="14"/>
      <c r="L323" s="14">
        <v>2</v>
      </c>
      <c r="M323" s="15">
        <f t="shared" si="4"/>
        <v>2</v>
      </c>
      <c r="N323" s="40">
        <v>4</v>
      </c>
    </row>
    <row r="324" spans="1:20" ht="14.25" customHeight="1" x14ac:dyDescent="0.2">
      <c r="A324" s="9" t="s">
        <v>124</v>
      </c>
      <c r="B324" s="9" t="s">
        <v>473</v>
      </c>
      <c r="C324" s="9" t="s">
        <v>549</v>
      </c>
      <c r="D324" s="9" t="s">
        <v>104</v>
      </c>
      <c r="E324" s="14" t="s">
        <v>35</v>
      </c>
      <c r="F324" s="14"/>
      <c r="G324" s="14"/>
      <c r="H324" s="14"/>
      <c r="I324" s="14"/>
      <c r="J324" s="14"/>
      <c r="K324" s="14"/>
      <c r="L324" s="14">
        <v>2</v>
      </c>
      <c r="M324" s="15">
        <f t="shared" si="4"/>
        <v>2</v>
      </c>
      <c r="N324" s="41"/>
    </row>
    <row r="325" spans="1:20" ht="14.25" customHeight="1" x14ac:dyDescent="0.2">
      <c r="A325" s="9" t="s">
        <v>516</v>
      </c>
      <c r="B325" s="9" t="s">
        <v>473</v>
      </c>
      <c r="C325" s="9" t="s">
        <v>517</v>
      </c>
      <c r="D325" s="9" t="s">
        <v>104</v>
      </c>
      <c r="E325" s="14" t="s">
        <v>18</v>
      </c>
      <c r="F325" s="14"/>
      <c r="G325" s="14"/>
      <c r="H325" s="14"/>
      <c r="I325" s="14"/>
      <c r="J325" s="14"/>
      <c r="K325" s="14"/>
      <c r="L325" s="14">
        <v>2</v>
      </c>
      <c r="M325" s="15">
        <f t="shared" si="4"/>
        <v>2</v>
      </c>
      <c r="N325" s="40">
        <v>4</v>
      </c>
    </row>
    <row r="326" spans="1:20" ht="14.25" customHeight="1" x14ac:dyDescent="0.2">
      <c r="A326" s="9" t="s">
        <v>521</v>
      </c>
      <c r="B326" s="9" t="s">
        <v>473</v>
      </c>
      <c r="C326" s="9" t="s">
        <v>517</v>
      </c>
      <c r="D326" s="9" t="s">
        <v>104</v>
      </c>
      <c r="E326" s="14" t="s">
        <v>19</v>
      </c>
      <c r="F326" s="14"/>
      <c r="G326" s="14"/>
      <c r="H326" s="14"/>
      <c r="I326" s="14"/>
      <c r="J326" s="14"/>
      <c r="K326" s="14"/>
      <c r="L326" s="14">
        <v>2</v>
      </c>
      <c r="M326" s="15">
        <f t="shared" si="4"/>
        <v>2</v>
      </c>
      <c r="N326" s="41"/>
    </row>
    <row r="327" spans="1:20" ht="14.25" customHeight="1" x14ac:dyDescent="0.2">
      <c r="A327" s="9" t="s">
        <v>20</v>
      </c>
      <c r="B327" s="9" t="s">
        <v>473</v>
      </c>
      <c r="C327" s="9" t="s">
        <v>475</v>
      </c>
      <c r="D327" s="9" t="s">
        <v>612</v>
      </c>
      <c r="E327" s="14" t="s">
        <v>19</v>
      </c>
      <c r="F327" s="14"/>
      <c r="G327" s="14"/>
      <c r="H327" s="14"/>
      <c r="I327" s="14"/>
      <c r="J327" s="14"/>
      <c r="K327" s="14">
        <v>1</v>
      </c>
      <c r="L327" s="14"/>
      <c r="M327" s="15">
        <f>SUM(F327:L327)</f>
        <v>1</v>
      </c>
      <c r="N327" s="15">
        <f>SUM(M327)</f>
        <v>1</v>
      </c>
    </row>
    <row r="328" spans="1:20" ht="14.25" customHeight="1" x14ac:dyDescent="0.2">
      <c r="A328" s="9" t="s">
        <v>472</v>
      </c>
      <c r="B328" s="9" t="s">
        <v>473</v>
      </c>
      <c r="C328" s="9" t="s">
        <v>474</v>
      </c>
      <c r="D328" s="9" t="s">
        <v>612</v>
      </c>
      <c r="E328" s="14" t="s">
        <v>24</v>
      </c>
      <c r="F328" s="14"/>
      <c r="G328" s="14"/>
      <c r="H328" s="14"/>
      <c r="I328" s="14"/>
      <c r="J328" s="14"/>
      <c r="K328" s="14">
        <v>4</v>
      </c>
      <c r="L328" s="14"/>
      <c r="M328" s="15">
        <f t="shared" si="4"/>
        <v>4</v>
      </c>
      <c r="N328" s="15">
        <f>SUM(M328)</f>
        <v>4</v>
      </c>
    </row>
    <row r="329" spans="1:20" ht="14.25" customHeight="1" x14ac:dyDescent="0.2">
      <c r="A329" s="9" t="s">
        <v>332</v>
      </c>
      <c r="B329" s="9" t="s">
        <v>333</v>
      </c>
      <c r="C329" s="9" t="s">
        <v>334</v>
      </c>
      <c r="D329" s="9" t="s">
        <v>55</v>
      </c>
      <c r="E329" s="14" t="s">
        <v>19</v>
      </c>
      <c r="F329" s="14"/>
      <c r="G329" s="14"/>
      <c r="H329" s="14"/>
      <c r="I329" s="14">
        <v>11</v>
      </c>
      <c r="J329" s="14"/>
      <c r="K329" s="14"/>
      <c r="L329" s="14"/>
      <c r="M329" s="15">
        <f t="shared" si="4"/>
        <v>11</v>
      </c>
      <c r="N329" s="40">
        <f>SUM(M329:M331)</f>
        <v>37</v>
      </c>
    </row>
    <row r="330" spans="1:20" ht="14.25" customHeight="1" x14ac:dyDescent="0.2">
      <c r="A330" s="9" t="s">
        <v>332</v>
      </c>
      <c r="B330" s="9" t="s">
        <v>333</v>
      </c>
      <c r="C330" s="9" t="s">
        <v>334</v>
      </c>
      <c r="D330" s="9" t="s">
        <v>55</v>
      </c>
      <c r="E330" s="14" t="s">
        <v>35</v>
      </c>
      <c r="F330" s="14"/>
      <c r="G330" s="14"/>
      <c r="H330" s="14">
        <v>9</v>
      </c>
      <c r="I330" s="14">
        <v>8</v>
      </c>
      <c r="J330" s="14"/>
      <c r="K330" s="14"/>
      <c r="L330" s="14">
        <v>1</v>
      </c>
      <c r="M330" s="15">
        <f t="shared" si="4"/>
        <v>18</v>
      </c>
      <c r="N330" s="48"/>
    </row>
    <row r="331" spans="1:20" ht="14.25" customHeight="1" x14ac:dyDescent="0.2">
      <c r="A331" s="9" t="s">
        <v>332</v>
      </c>
      <c r="B331" s="9" t="s">
        <v>333</v>
      </c>
      <c r="C331" s="9" t="s">
        <v>334</v>
      </c>
      <c r="D331" s="9" t="s">
        <v>55</v>
      </c>
      <c r="E331" s="14" t="s">
        <v>36</v>
      </c>
      <c r="F331" s="14"/>
      <c r="G331" s="14"/>
      <c r="H331" s="14">
        <v>8</v>
      </c>
      <c r="I331" s="14"/>
      <c r="J331" s="14"/>
      <c r="K331" s="14"/>
      <c r="L331" s="14"/>
      <c r="M331" s="15">
        <f t="shared" si="4"/>
        <v>8</v>
      </c>
      <c r="N331" s="41"/>
    </row>
    <row r="332" spans="1:20" ht="14.25" customHeight="1" x14ac:dyDescent="0.2">
      <c r="A332" s="9" t="s">
        <v>335</v>
      </c>
      <c r="B332" s="9" t="s">
        <v>336</v>
      </c>
      <c r="C332" s="9" t="s">
        <v>337</v>
      </c>
      <c r="D332" s="9" t="s">
        <v>23</v>
      </c>
      <c r="E332" s="14" t="s">
        <v>19</v>
      </c>
      <c r="F332" s="14"/>
      <c r="G332" s="14"/>
      <c r="H332" s="14">
        <v>3</v>
      </c>
      <c r="I332" s="14"/>
      <c r="J332" s="14"/>
      <c r="K332" s="14"/>
      <c r="L332" s="14"/>
      <c r="M332" s="15">
        <f t="shared" si="4"/>
        <v>3</v>
      </c>
      <c r="N332" s="15">
        <f>SUM(M332)</f>
        <v>3</v>
      </c>
    </row>
    <row r="333" spans="1:20" ht="14.25" customHeight="1" x14ac:dyDescent="0.2">
      <c r="A333" s="9" t="s">
        <v>476</v>
      </c>
      <c r="B333" s="9" t="s">
        <v>477</v>
      </c>
      <c r="C333" s="9" t="s">
        <v>495</v>
      </c>
      <c r="D333" s="9" t="s">
        <v>55</v>
      </c>
      <c r="E333" s="14" t="s">
        <v>24</v>
      </c>
      <c r="F333" s="14"/>
      <c r="G333" s="14"/>
      <c r="H333" s="14"/>
      <c r="I333" s="14"/>
      <c r="J333" s="14"/>
      <c r="K333" s="14">
        <v>3</v>
      </c>
      <c r="L333" s="14"/>
      <c r="M333" s="15">
        <f t="shared" si="4"/>
        <v>3</v>
      </c>
      <c r="N333" s="54">
        <f>SUM(M333:M334)</f>
        <v>5</v>
      </c>
    </row>
    <row r="334" spans="1:20" ht="14.25" customHeight="1" x14ac:dyDescent="0.2">
      <c r="A334" s="9" t="s">
        <v>476</v>
      </c>
      <c r="B334" s="9" t="s">
        <v>477</v>
      </c>
      <c r="C334" s="9" t="s">
        <v>495</v>
      </c>
      <c r="D334" s="9" t="s">
        <v>55</v>
      </c>
      <c r="E334" s="14" t="s">
        <v>18</v>
      </c>
      <c r="F334" s="14"/>
      <c r="G334" s="14"/>
      <c r="H334" s="14"/>
      <c r="I334" s="14"/>
      <c r="J334" s="14"/>
      <c r="K334" s="14">
        <v>1</v>
      </c>
      <c r="L334" s="14">
        <v>1</v>
      </c>
      <c r="M334" s="15">
        <f t="shared" si="4"/>
        <v>2</v>
      </c>
      <c r="N334" s="55"/>
      <c r="O334" s="42" t="s">
        <v>494</v>
      </c>
      <c r="P334" s="42"/>
      <c r="Q334" s="42"/>
      <c r="R334" s="42"/>
      <c r="S334" s="42"/>
      <c r="T334" s="42"/>
    </row>
    <row r="335" spans="1:20" ht="14.25" customHeight="1" x14ac:dyDescent="0.2">
      <c r="A335" s="9" t="s">
        <v>476</v>
      </c>
      <c r="B335" s="9" t="s">
        <v>477</v>
      </c>
      <c r="C335" s="9" t="s">
        <v>495</v>
      </c>
      <c r="D335" s="9" t="s">
        <v>55</v>
      </c>
      <c r="E335" s="14" t="s">
        <v>19</v>
      </c>
      <c r="F335" s="14"/>
      <c r="G335" s="14"/>
      <c r="H335" s="14"/>
      <c r="I335" s="14"/>
      <c r="J335" s="14"/>
      <c r="K335" s="14">
        <v>1</v>
      </c>
      <c r="L335" s="14">
        <v>1</v>
      </c>
      <c r="M335" s="15">
        <f t="shared" si="4"/>
        <v>2</v>
      </c>
      <c r="N335" s="56"/>
    </row>
    <row r="336" spans="1:20" ht="14.25" customHeight="1" x14ac:dyDescent="0.2">
      <c r="A336" s="9" t="s">
        <v>266</v>
      </c>
      <c r="B336" s="9" t="s">
        <v>478</v>
      </c>
      <c r="C336" s="9" t="s">
        <v>479</v>
      </c>
      <c r="D336" s="9" t="s">
        <v>612</v>
      </c>
      <c r="E336" s="14" t="s">
        <v>24</v>
      </c>
      <c r="F336" s="14"/>
      <c r="G336" s="14"/>
      <c r="H336" s="14"/>
      <c r="I336" s="14"/>
      <c r="J336" s="14"/>
      <c r="K336" s="14">
        <v>6</v>
      </c>
      <c r="L336" s="14"/>
      <c r="M336" s="15">
        <f t="shared" si="4"/>
        <v>6</v>
      </c>
      <c r="N336" s="15">
        <f>SUM(M336)</f>
        <v>6</v>
      </c>
    </row>
    <row r="337" spans="1:14" ht="14.25" customHeight="1" x14ac:dyDescent="0.2">
      <c r="A337" s="9" t="s">
        <v>338</v>
      </c>
      <c r="B337" s="9" t="s">
        <v>339</v>
      </c>
      <c r="C337" s="9" t="s">
        <v>340</v>
      </c>
      <c r="D337" s="9" t="s">
        <v>23</v>
      </c>
      <c r="E337" s="14" t="s">
        <v>35</v>
      </c>
      <c r="F337" s="14"/>
      <c r="G337" s="14"/>
      <c r="H337" s="14">
        <v>11</v>
      </c>
      <c r="I337" s="14"/>
      <c r="J337" s="14"/>
      <c r="K337" s="14"/>
      <c r="L337" s="14"/>
      <c r="M337" s="15">
        <f t="shared" si="4"/>
        <v>11</v>
      </c>
      <c r="N337" s="15">
        <f>SUM(M337)</f>
        <v>11</v>
      </c>
    </row>
    <row r="338" spans="1:14" ht="14.25" customHeight="1" x14ac:dyDescent="0.2">
      <c r="A338" s="9" t="s">
        <v>338</v>
      </c>
      <c r="B338" s="9" t="s">
        <v>339</v>
      </c>
      <c r="C338" s="9" t="s">
        <v>569</v>
      </c>
      <c r="D338" s="9" t="s">
        <v>23</v>
      </c>
      <c r="E338" s="14" t="s">
        <v>36</v>
      </c>
      <c r="F338" s="14"/>
      <c r="G338" s="14"/>
      <c r="H338" s="14"/>
      <c r="I338" s="14"/>
      <c r="J338" s="14"/>
      <c r="K338" s="14"/>
      <c r="L338" s="14">
        <v>1</v>
      </c>
      <c r="M338" s="15">
        <f t="shared" si="4"/>
        <v>1</v>
      </c>
      <c r="N338" s="40">
        <f>SUM(M338:M339)</f>
        <v>3</v>
      </c>
    </row>
    <row r="339" spans="1:14" ht="14.25" customHeight="1" x14ac:dyDescent="0.2">
      <c r="A339" s="9" t="s">
        <v>338</v>
      </c>
      <c r="B339" s="9" t="s">
        <v>339</v>
      </c>
      <c r="C339" s="9" t="s">
        <v>569</v>
      </c>
      <c r="D339" s="9" t="s">
        <v>48</v>
      </c>
      <c r="E339" s="14" t="s">
        <v>45</v>
      </c>
      <c r="F339" s="14"/>
      <c r="G339" s="14"/>
      <c r="H339" s="14"/>
      <c r="I339" s="14"/>
      <c r="J339" s="14"/>
      <c r="K339" s="14"/>
      <c r="L339" s="14">
        <v>2</v>
      </c>
      <c r="M339" s="15">
        <f t="shared" si="4"/>
        <v>2</v>
      </c>
      <c r="N339" s="41"/>
    </row>
    <row r="340" spans="1:14" ht="14.25" customHeight="1" x14ac:dyDescent="0.2">
      <c r="A340" s="9" t="s">
        <v>134</v>
      </c>
      <c r="B340" s="9" t="s">
        <v>341</v>
      </c>
      <c r="C340" s="9" t="s">
        <v>342</v>
      </c>
      <c r="D340" s="9" t="s">
        <v>34</v>
      </c>
      <c r="E340" s="14" t="s">
        <v>35</v>
      </c>
      <c r="F340" s="46">
        <v>6</v>
      </c>
      <c r="G340" s="46">
        <v>1</v>
      </c>
      <c r="H340" s="46"/>
      <c r="I340" s="46"/>
      <c r="J340" s="46"/>
      <c r="K340" s="14">
        <v>1</v>
      </c>
      <c r="L340" s="14"/>
      <c r="M340" s="15">
        <f t="shared" si="4"/>
        <v>8</v>
      </c>
      <c r="N340" s="40">
        <f>SUM(M340:M341)</f>
        <v>16</v>
      </c>
    </row>
    <row r="341" spans="1:14" ht="14.25" customHeight="1" x14ac:dyDescent="0.2">
      <c r="A341" s="9" t="s">
        <v>134</v>
      </c>
      <c r="B341" s="9" t="s">
        <v>341</v>
      </c>
      <c r="C341" s="9" t="s">
        <v>342</v>
      </c>
      <c r="D341" s="9" t="s">
        <v>34</v>
      </c>
      <c r="E341" s="14" t="s">
        <v>36</v>
      </c>
      <c r="F341" s="46">
        <v>6</v>
      </c>
      <c r="G341" s="46">
        <v>1</v>
      </c>
      <c r="H341" s="46"/>
      <c r="I341" s="46"/>
      <c r="J341" s="46"/>
      <c r="K341" s="14">
        <v>1</v>
      </c>
      <c r="L341" s="14"/>
      <c r="M341" s="15">
        <f t="shared" si="4"/>
        <v>8</v>
      </c>
      <c r="N341" s="41"/>
    </row>
    <row r="342" spans="1:14" ht="14.25" customHeight="1" x14ac:dyDescent="0.2">
      <c r="A342" s="9" t="s">
        <v>343</v>
      </c>
      <c r="B342" s="9" t="s">
        <v>344</v>
      </c>
      <c r="C342" s="9" t="s">
        <v>345</v>
      </c>
      <c r="D342" s="9" t="s">
        <v>28</v>
      </c>
      <c r="E342" s="14" t="s">
        <v>18</v>
      </c>
      <c r="F342" s="14"/>
      <c r="G342" s="14"/>
      <c r="H342" s="14"/>
      <c r="I342" s="14">
        <v>3</v>
      </c>
      <c r="J342" s="14"/>
      <c r="K342" s="14"/>
      <c r="L342" s="14"/>
      <c r="M342" s="15">
        <f t="shared" si="4"/>
        <v>3</v>
      </c>
      <c r="N342" s="15">
        <f>SUM(M342)</f>
        <v>3</v>
      </c>
    </row>
    <row r="343" spans="1:14" ht="14.25" customHeight="1" x14ac:dyDescent="0.2">
      <c r="A343" s="9" t="s">
        <v>346</v>
      </c>
      <c r="B343" s="9" t="s">
        <v>344</v>
      </c>
      <c r="C343" s="9" t="s">
        <v>347</v>
      </c>
      <c r="D343" s="9" t="s">
        <v>28</v>
      </c>
      <c r="E343" s="14" t="s">
        <v>24</v>
      </c>
      <c r="F343" s="14"/>
      <c r="G343" s="14"/>
      <c r="H343" s="14"/>
      <c r="I343" s="14">
        <v>1</v>
      </c>
      <c r="J343" s="14"/>
      <c r="K343" s="14"/>
      <c r="L343" s="14"/>
      <c r="M343" s="15">
        <f t="shared" si="4"/>
        <v>1</v>
      </c>
      <c r="N343" s="15">
        <f>SUM(M343)</f>
        <v>1</v>
      </c>
    </row>
    <row r="344" spans="1:14" ht="14.25" customHeight="1" x14ac:dyDescent="0.2">
      <c r="A344" s="9" t="s">
        <v>288</v>
      </c>
      <c r="B344" s="9" t="s">
        <v>348</v>
      </c>
      <c r="C344" s="9" t="s">
        <v>349</v>
      </c>
      <c r="D344" s="9" t="s">
        <v>23</v>
      </c>
      <c r="E344" s="14" t="s">
        <v>18</v>
      </c>
      <c r="F344" s="14"/>
      <c r="G344" s="14"/>
      <c r="H344" s="14">
        <v>1</v>
      </c>
      <c r="I344" s="14"/>
      <c r="J344" s="14"/>
      <c r="K344" s="14"/>
      <c r="L344" s="14"/>
      <c r="M344" s="15">
        <f t="shared" si="4"/>
        <v>1</v>
      </c>
      <c r="N344" s="15">
        <f>SUM(M344)</f>
        <v>1</v>
      </c>
    </row>
    <row r="345" spans="1:14" ht="14.25" customHeight="1" x14ac:dyDescent="0.2">
      <c r="A345" s="9" t="s">
        <v>350</v>
      </c>
      <c r="B345" s="9" t="s">
        <v>351</v>
      </c>
      <c r="C345" s="9" t="s">
        <v>352</v>
      </c>
      <c r="D345" s="9" t="s">
        <v>81</v>
      </c>
      <c r="E345" s="14" t="s">
        <v>18</v>
      </c>
      <c r="F345" s="14"/>
      <c r="G345" s="14">
        <v>3</v>
      </c>
      <c r="H345" s="14"/>
      <c r="I345" s="14"/>
      <c r="J345" s="14"/>
      <c r="K345" s="14">
        <v>7</v>
      </c>
      <c r="L345" s="14">
        <v>2</v>
      </c>
      <c r="M345" s="15">
        <f t="shared" si="4"/>
        <v>12</v>
      </c>
      <c r="N345" s="40">
        <f>SUM(M345:M346)</f>
        <v>15</v>
      </c>
    </row>
    <row r="346" spans="1:14" ht="14.25" customHeight="1" x14ac:dyDescent="0.2">
      <c r="A346" s="9" t="s">
        <v>350</v>
      </c>
      <c r="B346" s="9" t="s">
        <v>351</v>
      </c>
      <c r="C346" s="9" t="s">
        <v>352</v>
      </c>
      <c r="D346" s="9" t="s">
        <v>81</v>
      </c>
      <c r="E346" s="14" t="s">
        <v>19</v>
      </c>
      <c r="F346" s="14"/>
      <c r="G346" s="14">
        <v>1</v>
      </c>
      <c r="H346" s="14"/>
      <c r="I346" s="14"/>
      <c r="J346" s="14"/>
      <c r="K346" s="14">
        <v>1</v>
      </c>
      <c r="L346" s="14">
        <v>1</v>
      </c>
      <c r="M346" s="15">
        <f t="shared" si="4"/>
        <v>3</v>
      </c>
      <c r="N346" s="41"/>
    </row>
    <row r="347" spans="1:14" ht="14.25" customHeight="1" x14ac:dyDescent="0.2">
      <c r="A347" s="9" t="s">
        <v>20</v>
      </c>
      <c r="B347" s="9" t="s">
        <v>351</v>
      </c>
      <c r="C347" s="9" t="s">
        <v>528</v>
      </c>
      <c r="D347" s="9" t="s">
        <v>81</v>
      </c>
      <c r="E347" s="14" t="s">
        <v>19</v>
      </c>
      <c r="F347" s="14"/>
      <c r="G347" s="14"/>
      <c r="H347" s="14"/>
      <c r="I347" s="14"/>
      <c r="J347" s="14"/>
      <c r="K347" s="14"/>
      <c r="L347" s="14">
        <v>1</v>
      </c>
      <c r="M347" s="15">
        <v>1</v>
      </c>
      <c r="N347" s="39">
        <v>1</v>
      </c>
    </row>
    <row r="348" spans="1:14" ht="14.25" customHeight="1" x14ac:dyDescent="0.2">
      <c r="A348" s="9" t="s">
        <v>182</v>
      </c>
      <c r="B348" s="9" t="s">
        <v>351</v>
      </c>
      <c r="C348" s="9" t="s">
        <v>568</v>
      </c>
      <c r="D348" s="9" t="s">
        <v>44</v>
      </c>
      <c r="E348" s="14" t="s">
        <v>35</v>
      </c>
      <c r="F348" s="14"/>
      <c r="G348" s="14"/>
      <c r="H348" s="14"/>
      <c r="I348" s="14"/>
      <c r="J348" s="14"/>
      <c r="K348" s="14"/>
      <c r="L348" s="14">
        <v>1</v>
      </c>
      <c r="M348" s="15">
        <v>1</v>
      </c>
      <c r="N348" s="40">
        <f>SUM(M348:M349)</f>
        <v>2</v>
      </c>
    </row>
    <row r="349" spans="1:14" ht="14.25" customHeight="1" x14ac:dyDescent="0.2">
      <c r="A349" s="9" t="s">
        <v>182</v>
      </c>
      <c r="B349" s="9" t="s">
        <v>351</v>
      </c>
      <c r="C349" s="9" t="s">
        <v>568</v>
      </c>
      <c r="D349" s="9" t="s">
        <v>44</v>
      </c>
      <c r="E349" s="14" t="s">
        <v>36</v>
      </c>
      <c r="F349" s="14"/>
      <c r="G349" s="14"/>
      <c r="H349" s="14"/>
      <c r="I349" s="14"/>
      <c r="J349" s="14"/>
      <c r="K349" s="14"/>
      <c r="L349" s="14">
        <v>1</v>
      </c>
      <c r="M349" s="15">
        <v>1</v>
      </c>
      <c r="N349" s="41"/>
    </row>
    <row r="350" spans="1:14" ht="14.25" customHeight="1" x14ac:dyDescent="0.2">
      <c r="A350" s="9" t="s">
        <v>353</v>
      </c>
      <c r="B350" s="9" t="s">
        <v>354</v>
      </c>
      <c r="C350" s="9" t="s">
        <v>355</v>
      </c>
      <c r="D350" s="9" t="s">
        <v>28</v>
      </c>
      <c r="E350" s="14" t="s">
        <v>24</v>
      </c>
      <c r="F350" s="14"/>
      <c r="G350" s="14"/>
      <c r="H350" s="14"/>
      <c r="I350" s="14">
        <v>4</v>
      </c>
      <c r="J350" s="14"/>
      <c r="K350" s="14"/>
      <c r="L350" s="14"/>
      <c r="M350" s="15">
        <f t="shared" si="4"/>
        <v>4</v>
      </c>
      <c r="N350" s="15">
        <f>SUM(M350)</f>
        <v>4</v>
      </c>
    </row>
    <row r="351" spans="1:14" ht="14.25" customHeight="1" x14ac:dyDescent="0.2">
      <c r="A351" s="9" t="s">
        <v>353</v>
      </c>
      <c r="B351" s="9" t="s">
        <v>354</v>
      </c>
      <c r="C351" s="9" t="s">
        <v>480</v>
      </c>
      <c r="D351" s="9" t="s">
        <v>28</v>
      </c>
      <c r="E351" s="14" t="s">
        <v>24</v>
      </c>
      <c r="F351" s="14"/>
      <c r="G351" s="14"/>
      <c r="H351" s="14"/>
      <c r="I351" s="14">
        <v>6</v>
      </c>
      <c r="J351" s="14"/>
      <c r="K351" s="14">
        <v>1</v>
      </c>
      <c r="L351" s="14"/>
      <c r="M351" s="15">
        <f t="shared" si="4"/>
        <v>7</v>
      </c>
      <c r="N351" s="40">
        <f>SUM(M351:M352)</f>
        <v>10</v>
      </c>
    </row>
    <row r="352" spans="1:14" ht="14.25" customHeight="1" x14ac:dyDescent="0.2">
      <c r="A352" s="9" t="s">
        <v>353</v>
      </c>
      <c r="B352" s="9" t="s">
        <v>354</v>
      </c>
      <c r="C352" s="9" t="s">
        <v>480</v>
      </c>
      <c r="D352" s="9" t="s">
        <v>28</v>
      </c>
      <c r="E352" s="14" t="s">
        <v>18</v>
      </c>
      <c r="F352" s="14"/>
      <c r="G352" s="14"/>
      <c r="H352" s="14"/>
      <c r="I352" s="14">
        <v>2</v>
      </c>
      <c r="J352" s="14"/>
      <c r="K352" s="14">
        <v>1</v>
      </c>
      <c r="L352" s="14"/>
      <c r="M352" s="15">
        <f t="shared" si="4"/>
        <v>3</v>
      </c>
      <c r="N352" s="41"/>
    </row>
    <row r="353" spans="1:14" ht="14.25" customHeight="1" x14ac:dyDescent="0.2">
      <c r="A353" s="9" t="s">
        <v>193</v>
      </c>
      <c r="B353" s="9" t="s">
        <v>357</v>
      </c>
      <c r="C353" s="9" t="s">
        <v>358</v>
      </c>
      <c r="D353" s="9" t="s">
        <v>89</v>
      </c>
      <c r="E353" s="14" t="s">
        <v>19</v>
      </c>
      <c r="F353" s="14"/>
      <c r="G353" s="14"/>
      <c r="H353" s="14"/>
      <c r="I353" s="14">
        <v>2</v>
      </c>
      <c r="J353" s="14"/>
      <c r="K353" s="14"/>
      <c r="L353" s="14"/>
      <c r="M353" s="15">
        <f t="shared" si="4"/>
        <v>2</v>
      </c>
      <c r="N353" s="40">
        <f>SUM(M353:M354)</f>
        <v>11</v>
      </c>
    </row>
    <row r="354" spans="1:14" ht="14.25" customHeight="1" x14ac:dyDescent="0.2">
      <c r="A354" s="9" t="s">
        <v>193</v>
      </c>
      <c r="B354" s="9" t="s">
        <v>357</v>
      </c>
      <c r="C354" s="9" t="s">
        <v>358</v>
      </c>
      <c r="D354" s="9" t="s">
        <v>89</v>
      </c>
      <c r="E354" s="14" t="s">
        <v>35</v>
      </c>
      <c r="F354" s="14"/>
      <c r="G354" s="14"/>
      <c r="H354" s="14"/>
      <c r="I354" s="14">
        <v>9</v>
      </c>
      <c r="J354" s="14"/>
      <c r="K354" s="14"/>
      <c r="L354" s="14"/>
      <c r="M354" s="15">
        <f t="shared" si="4"/>
        <v>9</v>
      </c>
      <c r="N354" s="41"/>
    </row>
    <row r="355" spans="1:14" ht="14.25" customHeight="1" x14ac:dyDescent="0.2">
      <c r="A355" s="9" t="s">
        <v>20</v>
      </c>
      <c r="B355" s="9" t="s">
        <v>481</v>
      </c>
      <c r="C355" s="9" t="s">
        <v>482</v>
      </c>
      <c r="D355" s="9" t="s">
        <v>449</v>
      </c>
      <c r="E355" s="14" t="s">
        <v>24</v>
      </c>
      <c r="F355" s="14"/>
      <c r="G355" s="14"/>
      <c r="H355" s="14"/>
      <c r="I355" s="14"/>
      <c r="J355" s="14"/>
      <c r="K355" s="14">
        <v>11</v>
      </c>
      <c r="L355" s="14"/>
      <c r="M355" s="15">
        <f t="shared" si="4"/>
        <v>11</v>
      </c>
      <c r="N355" s="40">
        <f>SUM(M355:M356)</f>
        <v>17</v>
      </c>
    </row>
    <row r="356" spans="1:14" ht="14.25" customHeight="1" x14ac:dyDescent="0.2">
      <c r="A356" s="9" t="s">
        <v>20</v>
      </c>
      <c r="B356" s="9" t="s">
        <v>481</v>
      </c>
      <c r="C356" s="9" t="s">
        <v>482</v>
      </c>
      <c r="D356" s="9" t="s">
        <v>449</v>
      </c>
      <c r="E356" s="14" t="s">
        <v>18</v>
      </c>
      <c r="F356" s="14"/>
      <c r="G356" s="14"/>
      <c r="H356" s="14"/>
      <c r="I356" s="14"/>
      <c r="J356" s="14"/>
      <c r="K356" s="14">
        <v>4</v>
      </c>
      <c r="L356" s="14">
        <v>2</v>
      </c>
      <c r="M356" s="15">
        <f t="shared" si="4"/>
        <v>6</v>
      </c>
      <c r="N356" s="41"/>
    </row>
    <row r="357" spans="1:14" ht="14.25" customHeight="1" x14ac:dyDescent="0.2">
      <c r="A357" s="9" t="s">
        <v>359</v>
      </c>
      <c r="B357" s="9" t="s">
        <v>360</v>
      </c>
      <c r="C357" s="9" t="s">
        <v>361</v>
      </c>
      <c r="D357" s="9" t="s">
        <v>23</v>
      </c>
      <c r="E357" s="14" t="s">
        <v>24</v>
      </c>
      <c r="F357" s="14"/>
      <c r="G357" s="14"/>
      <c r="H357" s="14">
        <v>2</v>
      </c>
      <c r="I357" s="14"/>
      <c r="J357" s="14"/>
      <c r="K357" s="14"/>
      <c r="L357" s="14"/>
      <c r="M357" s="15">
        <f t="shared" si="4"/>
        <v>2</v>
      </c>
      <c r="N357" s="15">
        <f>SUM(M357)</f>
        <v>2</v>
      </c>
    </row>
    <row r="358" spans="1:14" ht="14.25" customHeight="1" x14ac:dyDescent="0.2">
      <c r="A358" s="9" t="s">
        <v>525</v>
      </c>
      <c r="B358" s="9" t="s">
        <v>547</v>
      </c>
      <c r="C358" s="9" t="s">
        <v>548</v>
      </c>
      <c r="D358" s="9" t="s">
        <v>154</v>
      </c>
      <c r="E358" s="14" t="s">
        <v>19</v>
      </c>
      <c r="F358" s="14"/>
      <c r="G358" s="14"/>
      <c r="H358" s="14"/>
      <c r="I358" s="14"/>
      <c r="J358" s="14"/>
      <c r="K358" s="14"/>
      <c r="L358" s="14">
        <v>2</v>
      </c>
      <c r="M358" s="15">
        <v>2</v>
      </c>
      <c r="N358" s="40">
        <f>SUM(M358:M359)</f>
        <v>8</v>
      </c>
    </row>
    <row r="359" spans="1:14" ht="14.25" customHeight="1" x14ac:dyDescent="0.2">
      <c r="A359" s="9" t="s">
        <v>525</v>
      </c>
      <c r="B359" s="9" t="s">
        <v>547</v>
      </c>
      <c r="C359" s="9" t="s">
        <v>562</v>
      </c>
      <c r="D359" s="9" t="s">
        <v>85</v>
      </c>
      <c r="E359" s="14" t="s">
        <v>35</v>
      </c>
      <c r="F359" s="14"/>
      <c r="G359" s="14"/>
      <c r="H359" s="14"/>
      <c r="I359" s="14"/>
      <c r="J359" s="14"/>
      <c r="K359" s="14"/>
      <c r="L359" s="14">
        <v>6</v>
      </c>
      <c r="M359" s="15">
        <v>6</v>
      </c>
      <c r="N359" s="41"/>
    </row>
    <row r="360" spans="1:14" ht="14.25" customHeight="1" x14ac:dyDescent="0.2">
      <c r="A360" s="9" t="s">
        <v>362</v>
      </c>
      <c r="B360" s="9" t="s">
        <v>363</v>
      </c>
      <c r="C360" s="9" t="s">
        <v>364</v>
      </c>
      <c r="D360" s="9" t="s">
        <v>104</v>
      </c>
      <c r="E360" s="14" t="s">
        <v>24</v>
      </c>
      <c r="F360" s="14"/>
      <c r="G360" s="14"/>
      <c r="H360" s="14"/>
      <c r="I360" s="14"/>
      <c r="J360" s="14">
        <v>5</v>
      </c>
      <c r="K360" s="15"/>
      <c r="L360" s="14"/>
      <c r="M360" s="15">
        <f t="shared" si="4"/>
        <v>5</v>
      </c>
      <c r="N360" s="15">
        <f>SUM(M360)</f>
        <v>5</v>
      </c>
    </row>
    <row r="361" spans="1:14" ht="14.25" customHeight="1" x14ac:dyDescent="0.2">
      <c r="A361" s="9" t="s">
        <v>483</v>
      </c>
      <c r="B361" s="9" t="s">
        <v>484</v>
      </c>
      <c r="C361" s="9" t="s">
        <v>485</v>
      </c>
      <c r="D361" s="9" t="s">
        <v>612</v>
      </c>
      <c r="E361" s="14" t="s">
        <v>24</v>
      </c>
      <c r="F361" s="14"/>
      <c r="G361" s="14"/>
      <c r="H361" s="14"/>
      <c r="I361" s="14"/>
      <c r="J361" s="14"/>
      <c r="K361" s="14">
        <v>1</v>
      </c>
      <c r="L361" s="14"/>
      <c r="M361" s="15">
        <f t="shared" si="4"/>
        <v>1</v>
      </c>
      <c r="N361" s="40">
        <f>SUM(M361:M362)</f>
        <v>2</v>
      </c>
    </row>
    <row r="362" spans="1:14" ht="14.25" customHeight="1" x14ac:dyDescent="0.2">
      <c r="A362" s="9" t="s">
        <v>483</v>
      </c>
      <c r="B362" s="9" t="s">
        <v>484</v>
      </c>
      <c r="C362" s="9" t="s">
        <v>485</v>
      </c>
      <c r="D362" s="9" t="s">
        <v>612</v>
      </c>
      <c r="E362" s="14" t="s">
        <v>18</v>
      </c>
      <c r="F362" s="14"/>
      <c r="G362" s="14"/>
      <c r="H362" s="14"/>
      <c r="I362" s="14"/>
      <c r="J362" s="14"/>
      <c r="K362" s="14">
        <v>1</v>
      </c>
      <c r="L362" s="14"/>
      <c r="M362" s="15">
        <f t="shared" si="4"/>
        <v>1</v>
      </c>
      <c r="N362" s="41"/>
    </row>
    <row r="363" spans="1:14" ht="14.25" customHeight="1" x14ac:dyDescent="0.2">
      <c r="A363" s="9" t="s">
        <v>365</v>
      </c>
      <c r="B363" s="9" t="s">
        <v>366</v>
      </c>
      <c r="C363" s="9" t="s">
        <v>367</v>
      </c>
      <c r="D363" s="9" t="s">
        <v>23</v>
      </c>
      <c r="E363" s="14" t="s">
        <v>19</v>
      </c>
      <c r="F363" s="14"/>
      <c r="G363" s="14"/>
      <c r="H363" s="14">
        <v>1</v>
      </c>
      <c r="I363" s="14"/>
      <c r="J363" s="14"/>
      <c r="K363" s="14"/>
      <c r="L363" s="14"/>
      <c r="M363" s="15">
        <f t="shared" si="4"/>
        <v>1</v>
      </c>
      <c r="N363" s="15">
        <f>SUM(M363)</f>
        <v>1</v>
      </c>
    </row>
    <row r="364" spans="1:14" ht="14.25" customHeight="1" x14ac:dyDescent="0.2">
      <c r="A364" s="9" t="s">
        <v>365</v>
      </c>
      <c r="B364" s="9" t="s">
        <v>366</v>
      </c>
      <c r="C364" s="9" t="s">
        <v>368</v>
      </c>
      <c r="D364" s="9" t="s">
        <v>23</v>
      </c>
      <c r="E364" s="14" t="s">
        <v>19</v>
      </c>
      <c r="F364" s="14"/>
      <c r="G364" s="14"/>
      <c r="H364" s="14">
        <v>3</v>
      </c>
      <c r="I364" s="14"/>
      <c r="J364" s="14"/>
      <c r="K364" s="14"/>
      <c r="L364" s="14"/>
      <c r="M364" s="15">
        <f t="shared" si="4"/>
        <v>3</v>
      </c>
      <c r="N364" s="15">
        <f>SUM(M364)</f>
        <v>3</v>
      </c>
    </row>
    <row r="365" spans="1:14" ht="14.25" customHeight="1" x14ac:dyDescent="0.2">
      <c r="A365" s="9" t="s">
        <v>369</v>
      </c>
      <c r="B365" s="9" t="s">
        <v>370</v>
      </c>
      <c r="C365" s="9" t="s">
        <v>371</v>
      </c>
      <c r="D365" s="9" t="s">
        <v>89</v>
      </c>
      <c r="E365" s="14" t="s">
        <v>24</v>
      </c>
      <c r="F365" s="14"/>
      <c r="G365" s="14"/>
      <c r="H365" s="14"/>
      <c r="I365" s="14">
        <v>9</v>
      </c>
      <c r="J365" s="14"/>
      <c r="K365" s="14">
        <v>8</v>
      </c>
      <c r="L365" s="14"/>
      <c r="M365" s="15">
        <f t="shared" si="4"/>
        <v>17</v>
      </c>
      <c r="N365" s="15">
        <f>SUM(M365)</f>
        <v>17</v>
      </c>
    </row>
    <row r="366" spans="1:14" ht="14.25" customHeight="1" x14ac:dyDescent="0.2">
      <c r="A366" s="9" t="s">
        <v>372</v>
      </c>
      <c r="B366" s="9" t="s">
        <v>373</v>
      </c>
      <c r="C366" s="9" t="s">
        <v>374</v>
      </c>
      <c r="D366" s="9" t="s">
        <v>23</v>
      </c>
      <c r="E366" s="14" t="s">
        <v>19</v>
      </c>
      <c r="F366" s="14"/>
      <c r="G366" s="14"/>
      <c r="H366" s="14">
        <v>3</v>
      </c>
      <c r="I366" s="14"/>
      <c r="J366" s="14"/>
      <c r="K366" s="14"/>
      <c r="L366" s="14"/>
      <c r="M366" s="15">
        <f t="shared" si="4"/>
        <v>3</v>
      </c>
      <c r="N366" s="40">
        <f>SUM(M366:M367)</f>
        <v>4</v>
      </c>
    </row>
    <row r="367" spans="1:14" ht="14.25" customHeight="1" x14ac:dyDescent="0.2">
      <c r="A367" s="9" t="s">
        <v>372</v>
      </c>
      <c r="B367" s="9" t="s">
        <v>373</v>
      </c>
      <c r="C367" s="9" t="s">
        <v>374</v>
      </c>
      <c r="D367" s="9" t="s">
        <v>23</v>
      </c>
      <c r="E367" s="14" t="s">
        <v>35</v>
      </c>
      <c r="F367" s="14"/>
      <c r="G367" s="14"/>
      <c r="H367" s="14">
        <v>1</v>
      </c>
      <c r="I367" s="14"/>
      <c r="J367" s="14"/>
      <c r="K367" s="14"/>
      <c r="L367" s="14"/>
      <c r="M367" s="15">
        <f t="shared" si="4"/>
        <v>1</v>
      </c>
      <c r="N367" s="41"/>
    </row>
    <row r="368" spans="1:14" ht="14.25" customHeight="1" x14ac:dyDescent="0.2">
      <c r="A368" s="9" t="s">
        <v>375</v>
      </c>
      <c r="B368" s="9" t="s">
        <v>376</v>
      </c>
      <c r="C368" s="9" t="s">
        <v>337</v>
      </c>
      <c r="D368" s="9" t="s">
        <v>23</v>
      </c>
      <c r="E368" s="14" t="s">
        <v>24</v>
      </c>
      <c r="F368" s="14"/>
      <c r="G368" s="14"/>
      <c r="H368" s="14">
        <v>7</v>
      </c>
      <c r="I368" s="14"/>
      <c r="J368" s="14"/>
      <c r="K368" s="14"/>
      <c r="L368" s="14"/>
      <c r="M368" s="15">
        <f t="shared" si="4"/>
        <v>7</v>
      </c>
      <c r="N368" s="15">
        <f>SUM(M368)</f>
        <v>7</v>
      </c>
    </row>
    <row r="369" spans="1:14" ht="14.25" customHeight="1" x14ac:dyDescent="0.2">
      <c r="A369" s="9" t="s">
        <v>175</v>
      </c>
      <c r="B369" s="9" t="s">
        <v>377</v>
      </c>
      <c r="C369" s="9" t="s">
        <v>378</v>
      </c>
      <c r="D369" s="9" t="s">
        <v>55</v>
      </c>
      <c r="E369" s="14" t="s">
        <v>24</v>
      </c>
      <c r="F369" s="14"/>
      <c r="G369" s="14">
        <v>12</v>
      </c>
      <c r="H369" s="14">
        <v>13</v>
      </c>
      <c r="I369" s="14"/>
      <c r="J369" s="14">
        <v>12</v>
      </c>
      <c r="K369" s="14">
        <v>1</v>
      </c>
      <c r="L369" s="14"/>
      <c r="M369" s="15">
        <f t="shared" si="4"/>
        <v>38</v>
      </c>
      <c r="N369" s="40">
        <f>SUM(M369:M370)</f>
        <v>80</v>
      </c>
    </row>
    <row r="370" spans="1:14" ht="14.25" customHeight="1" x14ac:dyDescent="0.2">
      <c r="A370" s="9" t="s">
        <v>175</v>
      </c>
      <c r="B370" s="9" t="s">
        <v>377</v>
      </c>
      <c r="C370" s="9" t="s">
        <v>378</v>
      </c>
      <c r="D370" s="9" t="s">
        <v>55</v>
      </c>
      <c r="E370" s="14" t="s">
        <v>18</v>
      </c>
      <c r="F370" s="14"/>
      <c r="G370" s="14">
        <v>11</v>
      </c>
      <c r="H370" s="14">
        <v>9</v>
      </c>
      <c r="I370" s="14"/>
      <c r="J370" s="14">
        <v>5</v>
      </c>
      <c r="K370" s="14">
        <v>12</v>
      </c>
      <c r="L370" s="14">
        <v>5</v>
      </c>
      <c r="M370" s="15">
        <f t="shared" si="4"/>
        <v>42</v>
      </c>
      <c r="N370" s="41"/>
    </row>
    <row r="371" spans="1:14" ht="14.25" customHeight="1" x14ac:dyDescent="0.2">
      <c r="A371" s="9" t="s">
        <v>175</v>
      </c>
      <c r="B371" s="9" t="s">
        <v>377</v>
      </c>
      <c r="C371" s="9" t="s">
        <v>486</v>
      </c>
      <c r="D371" s="9" t="s">
        <v>55</v>
      </c>
      <c r="E371" s="14" t="s">
        <v>18</v>
      </c>
      <c r="F371" s="14"/>
      <c r="G371" s="14"/>
      <c r="H371" s="14">
        <v>10</v>
      </c>
      <c r="I371" s="14"/>
      <c r="J371" s="14">
        <v>10</v>
      </c>
      <c r="K371" s="14">
        <v>1</v>
      </c>
      <c r="L371" s="14">
        <v>10</v>
      </c>
      <c r="M371" s="15">
        <f t="shared" si="4"/>
        <v>31</v>
      </c>
      <c r="N371" s="40">
        <f>SUM(M371:M372)</f>
        <v>46</v>
      </c>
    </row>
    <row r="372" spans="1:14" ht="14.25" customHeight="1" x14ac:dyDescent="0.2">
      <c r="A372" s="9" t="s">
        <v>175</v>
      </c>
      <c r="B372" s="9" t="s">
        <v>377</v>
      </c>
      <c r="C372" s="9" t="s">
        <v>486</v>
      </c>
      <c r="D372" s="9" t="s">
        <v>55</v>
      </c>
      <c r="E372" s="14" t="s">
        <v>19</v>
      </c>
      <c r="F372" s="14"/>
      <c r="G372" s="14"/>
      <c r="H372" s="14">
        <v>1</v>
      </c>
      <c r="I372" s="14"/>
      <c r="J372" s="14">
        <v>13</v>
      </c>
      <c r="K372" s="14"/>
      <c r="L372" s="14">
        <v>1</v>
      </c>
      <c r="M372" s="15">
        <f t="shared" si="4"/>
        <v>15</v>
      </c>
      <c r="N372" s="41"/>
    </row>
    <row r="373" spans="1:14" ht="14.25" customHeight="1" x14ac:dyDescent="0.2">
      <c r="A373" s="9" t="s">
        <v>379</v>
      </c>
      <c r="B373" s="9" t="s">
        <v>377</v>
      </c>
      <c r="C373" s="9" t="s">
        <v>380</v>
      </c>
      <c r="D373" s="9" t="s">
        <v>34</v>
      </c>
      <c r="E373" s="14" t="s">
        <v>35</v>
      </c>
      <c r="F373" s="14"/>
      <c r="G373" s="14">
        <v>2</v>
      </c>
      <c r="H373" s="14"/>
      <c r="I373" s="14"/>
      <c r="J373" s="14"/>
      <c r="K373" s="14"/>
      <c r="L373" s="14"/>
      <c r="M373" s="15">
        <f t="shared" si="4"/>
        <v>2</v>
      </c>
      <c r="N373" s="15">
        <f>SUM(M373)</f>
        <v>2</v>
      </c>
    </row>
    <row r="374" spans="1:14" ht="14.25" customHeight="1" x14ac:dyDescent="0.2">
      <c r="A374" s="9" t="s">
        <v>381</v>
      </c>
      <c r="B374" s="9" t="s">
        <v>382</v>
      </c>
      <c r="C374" s="9" t="s">
        <v>383</v>
      </c>
      <c r="D374" s="9" t="s">
        <v>104</v>
      </c>
      <c r="E374" s="14" t="s">
        <v>18</v>
      </c>
      <c r="F374" s="14"/>
      <c r="G374" s="14"/>
      <c r="H374" s="14"/>
      <c r="I374" s="14"/>
      <c r="J374" s="14">
        <v>7</v>
      </c>
      <c r="K374" s="15"/>
      <c r="L374" s="14"/>
      <c r="M374" s="15">
        <f t="shared" si="4"/>
        <v>7</v>
      </c>
      <c r="N374" s="15">
        <f>SUM(M374)</f>
        <v>7</v>
      </c>
    </row>
    <row r="375" spans="1:14" ht="14.25" customHeight="1" x14ac:dyDescent="0.2">
      <c r="A375" s="9" t="s">
        <v>487</v>
      </c>
      <c r="B375" s="9" t="s">
        <v>488</v>
      </c>
      <c r="C375" s="9" t="s">
        <v>489</v>
      </c>
      <c r="D375" s="9" t="s">
        <v>385</v>
      </c>
      <c r="E375" s="14" t="s">
        <v>19</v>
      </c>
      <c r="F375" s="14"/>
      <c r="G375" s="14"/>
      <c r="H375" s="14"/>
      <c r="I375" s="14"/>
      <c r="J375" s="14"/>
      <c r="K375" s="14">
        <v>1</v>
      </c>
      <c r="L375" s="14"/>
      <c r="M375" s="15">
        <f t="shared" si="4"/>
        <v>1</v>
      </c>
      <c r="N375" s="40">
        <f>SUM(M375:M376)</f>
        <v>2</v>
      </c>
    </row>
    <row r="376" spans="1:14" ht="14.25" customHeight="1" x14ac:dyDescent="0.2">
      <c r="A376" s="9" t="s">
        <v>487</v>
      </c>
      <c r="B376" s="9" t="s">
        <v>488</v>
      </c>
      <c r="C376" s="9" t="s">
        <v>489</v>
      </c>
      <c r="D376" s="9" t="s">
        <v>385</v>
      </c>
      <c r="E376" s="14" t="s">
        <v>35</v>
      </c>
      <c r="F376" s="14"/>
      <c r="G376" s="14"/>
      <c r="H376" s="14"/>
      <c r="I376" s="14"/>
      <c r="J376" s="14"/>
      <c r="K376" s="14">
        <v>1</v>
      </c>
      <c r="L376" s="14"/>
      <c r="M376" s="15">
        <f t="shared" si="4"/>
        <v>1</v>
      </c>
      <c r="N376" s="41"/>
    </row>
    <row r="377" spans="1:14" ht="14.25" customHeight="1" x14ac:dyDescent="0.2">
      <c r="A377" s="9" t="s">
        <v>487</v>
      </c>
      <c r="B377" s="9" t="s">
        <v>488</v>
      </c>
      <c r="C377" s="9" t="s">
        <v>490</v>
      </c>
      <c r="D377" s="9" t="s">
        <v>385</v>
      </c>
      <c r="E377" s="14" t="s">
        <v>19</v>
      </c>
      <c r="F377" s="14"/>
      <c r="G377" s="14"/>
      <c r="H377" s="14"/>
      <c r="I377" s="14"/>
      <c r="J377" s="14"/>
      <c r="K377" s="14">
        <v>13</v>
      </c>
      <c r="L377" s="14"/>
      <c r="M377" s="15">
        <f t="shared" si="4"/>
        <v>13</v>
      </c>
      <c r="N377" s="40">
        <f>SUM(M377:M378)</f>
        <v>17</v>
      </c>
    </row>
    <row r="378" spans="1:14" ht="14.25" customHeight="1" x14ac:dyDescent="0.2">
      <c r="A378" s="9" t="s">
        <v>487</v>
      </c>
      <c r="B378" s="9" t="s">
        <v>488</v>
      </c>
      <c r="C378" s="9" t="s">
        <v>490</v>
      </c>
      <c r="D378" s="9" t="s">
        <v>385</v>
      </c>
      <c r="E378" s="14" t="s">
        <v>35</v>
      </c>
      <c r="F378" s="14"/>
      <c r="G378" s="14"/>
      <c r="H378" s="14"/>
      <c r="I378" s="14"/>
      <c r="J378" s="14"/>
      <c r="K378" s="14">
        <v>4</v>
      </c>
      <c r="L378" s="14"/>
      <c r="M378" s="15">
        <f t="shared" si="4"/>
        <v>4</v>
      </c>
      <c r="N378" s="41"/>
    </row>
    <row r="379" spans="1:14" ht="14.25" customHeight="1" x14ac:dyDescent="0.2">
      <c r="A379" s="9" t="s">
        <v>491</v>
      </c>
      <c r="B379" s="9" t="s">
        <v>492</v>
      </c>
      <c r="C379" s="9" t="s">
        <v>493</v>
      </c>
      <c r="D379" s="9" t="s">
        <v>108</v>
      </c>
      <c r="E379" s="14" t="s">
        <v>19</v>
      </c>
      <c r="F379" s="14"/>
      <c r="G379" s="14"/>
      <c r="H379" s="14"/>
      <c r="I379" s="14"/>
      <c r="J379" s="14"/>
      <c r="K379" s="14">
        <v>8</v>
      </c>
      <c r="L379" s="14"/>
      <c r="M379" s="15">
        <f t="shared" si="4"/>
        <v>8</v>
      </c>
      <c r="N379" s="40">
        <f>SUM(M379:M380)</f>
        <v>20</v>
      </c>
    </row>
    <row r="380" spans="1:14" ht="14.25" customHeight="1" x14ac:dyDescent="0.2">
      <c r="A380" s="9" t="s">
        <v>491</v>
      </c>
      <c r="B380" s="9" t="s">
        <v>492</v>
      </c>
      <c r="C380" s="9" t="s">
        <v>493</v>
      </c>
      <c r="D380" s="9" t="s">
        <v>108</v>
      </c>
      <c r="E380" s="14" t="s">
        <v>35</v>
      </c>
      <c r="F380" s="14"/>
      <c r="G380" s="14"/>
      <c r="H380" s="14"/>
      <c r="I380" s="14"/>
      <c r="J380" s="14"/>
      <c r="K380" s="14">
        <v>12</v>
      </c>
      <c r="L380" s="14"/>
      <c r="M380" s="15">
        <f t="shared" si="4"/>
        <v>12</v>
      </c>
      <c r="N380" s="41"/>
    </row>
  </sheetData>
  <mergeCells count="149">
    <mergeCell ref="N104:N105"/>
    <mergeCell ref="N200:N201"/>
    <mergeCell ref="N233:N234"/>
    <mergeCell ref="N27:N28"/>
    <mergeCell ref="A1:N1"/>
    <mergeCell ref="A2:N2"/>
    <mergeCell ref="N5:N6"/>
    <mergeCell ref="N7:N8"/>
    <mergeCell ref="N15:N16"/>
    <mergeCell ref="N20:N21"/>
    <mergeCell ref="N9:N11"/>
    <mergeCell ref="N13:N14"/>
    <mergeCell ref="N25:N26"/>
    <mergeCell ref="N18:N19"/>
    <mergeCell ref="N23:N24"/>
    <mergeCell ref="N109:N110"/>
    <mergeCell ref="N79:N80"/>
    <mergeCell ref="N81:N82"/>
    <mergeCell ref="N96:N97"/>
    <mergeCell ref="N107:N108"/>
    <mergeCell ref="N92:N93"/>
    <mergeCell ref="N100:N101"/>
    <mergeCell ref="N88:N89"/>
    <mergeCell ref="N84:N85"/>
    <mergeCell ref="N172:N173"/>
    <mergeCell ref="N176:N177"/>
    <mergeCell ref="N178:N180"/>
    <mergeCell ref="N131:N132"/>
    <mergeCell ref="N133:N134"/>
    <mergeCell ref="N135:N136"/>
    <mergeCell ref="N138:N139"/>
    <mergeCell ref="N140:N141"/>
    <mergeCell ref="N120:N121"/>
    <mergeCell ref="N145:N146"/>
    <mergeCell ref="N150:N151"/>
    <mergeCell ref="N111:N112"/>
    <mergeCell ref="N113:N114"/>
    <mergeCell ref="N123:N124"/>
    <mergeCell ref="N116:N117"/>
    <mergeCell ref="N118:N119"/>
    <mergeCell ref="N125:N127"/>
    <mergeCell ref="N129:N130"/>
    <mergeCell ref="N142:N144"/>
    <mergeCell ref="N147:N148"/>
    <mergeCell ref="N102:N103"/>
    <mergeCell ref="O141:Y141"/>
    <mergeCell ref="O258:Y258"/>
    <mergeCell ref="N249:N250"/>
    <mergeCell ref="N224:N225"/>
    <mergeCell ref="N228:N229"/>
    <mergeCell ref="N216:N217"/>
    <mergeCell ref="N222:N223"/>
    <mergeCell ref="N226:N227"/>
    <mergeCell ref="N231:N232"/>
    <mergeCell ref="N238:N239"/>
    <mergeCell ref="N240:N241"/>
    <mergeCell ref="N188:N189"/>
    <mergeCell ref="N195:N196"/>
    <mergeCell ref="N198:N199"/>
    <mergeCell ref="N202:N203"/>
    <mergeCell ref="N208:N209"/>
    <mergeCell ref="N210:N211"/>
    <mergeCell ref="N191:N192"/>
    <mergeCell ref="N205:N206"/>
    <mergeCell ref="N212:N213"/>
    <mergeCell ref="N153:N154"/>
    <mergeCell ref="N160:N161"/>
    <mergeCell ref="N253:N254"/>
    <mergeCell ref="N70:N71"/>
    <mergeCell ref="N72:N73"/>
    <mergeCell ref="N86:N87"/>
    <mergeCell ref="N90:N91"/>
    <mergeCell ref="N29:N30"/>
    <mergeCell ref="N31:N32"/>
    <mergeCell ref="N33:N34"/>
    <mergeCell ref="N35:N36"/>
    <mergeCell ref="N41:N42"/>
    <mergeCell ref="N43:N44"/>
    <mergeCell ref="N52:N53"/>
    <mergeCell ref="N59:N60"/>
    <mergeCell ref="N61:N62"/>
    <mergeCell ref="N63:N64"/>
    <mergeCell ref="N68:N69"/>
    <mergeCell ref="N37:N38"/>
    <mergeCell ref="N45:N46"/>
    <mergeCell ref="N47:N48"/>
    <mergeCell ref="N54:N55"/>
    <mergeCell ref="N57:N58"/>
    <mergeCell ref="N50:N51"/>
    <mergeCell ref="N65:N67"/>
    <mergeCell ref="N76:N78"/>
    <mergeCell ref="N375:N376"/>
    <mergeCell ref="N377:N378"/>
    <mergeCell ref="N379:N380"/>
    <mergeCell ref="O334:T334"/>
    <mergeCell ref="N353:N354"/>
    <mergeCell ref="N355:N356"/>
    <mergeCell ref="N361:N362"/>
    <mergeCell ref="N366:N367"/>
    <mergeCell ref="N369:N370"/>
    <mergeCell ref="N358:N359"/>
    <mergeCell ref="N333:N335"/>
    <mergeCell ref="N340:N341"/>
    <mergeCell ref="N345:N346"/>
    <mergeCell ref="N351:N352"/>
    <mergeCell ref="N371:N372"/>
    <mergeCell ref="N338:N339"/>
    <mergeCell ref="N348:N349"/>
    <mergeCell ref="N329:N331"/>
    <mergeCell ref="N312:N313"/>
    <mergeCell ref="N314:N315"/>
    <mergeCell ref="N316:N317"/>
    <mergeCell ref="N318:N319"/>
    <mergeCell ref="N320:N321"/>
    <mergeCell ref="N299:N301"/>
    <mergeCell ref="N302:N303"/>
    <mergeCell ref="N304:N305"/>
    <mergeCell ref="N306:N307"/>
    <mergeCell ref="N310:N311"/>
    <mergeCell ref="N325:N326"/>
    <mergeCell ref="N155:N156"/>
    <mergeCell ref="N158:N159"/>
    <mergeCell ref="N164:N165"/>
    <mergeCell ref="N214:N215"/>
    <mergeCell ref="N219:N220"/>
    <mergeCell ref="N283:N284"/>
    <mergeCell ref="N289:N290"/>
    <mergeCell ref="N291:N292"/>
    <mergeCell ref="N293:N294"/>
    <mergeCell ref="N235:N237"/>
    <mergeCell ref="N247:N248"/>
    <mergeCell ref="N255:N257"/>
    <mergeCell ref="N166:N167"/>
    <mergeCell ref="N169:N170"/>
    <mergeCell ref="N182:N183"/>
    <mergeCell ref="N185:N186"/>
    <mergeCell ref="N242:N243"/>
    <mergeCell ref="N244:N245"/>
    <mergeCell ref="N251:N252"/>
    <mergeCell ref="N259:N260"/>
    <mergeCell ref="N286:N287"/>
    <mergeCell ref="N266:N268"/>
    <mergeCell ref="N295:N296"/>
    <mergeCell ref="N323:N324"/>
    <mergeCell ref="N297:N298"/>
    <mergeCell ref="N264:N265"/>
    <mergeCell ref="N270:N271"/>
    <mergeCell ref="N276:N277"/>
    <mergeCell ref="N280:N281"/>
  </mergeCells>
  <phoneticPr fontId="5" type="noConversion"/>
  <pageMargins left="0.7" right="0.7" top="0.75" bottom="0.75" header="0.3" footer="0.3"/>
  <pageSetup paperSize="9" orientation="portrait" horizontalDpi="4294967294" verticalDpi="0" r:id="rId1"/>
  <ignoredErrors>
    <ignoredError sqref="N52:N55 N84 N45:N49 N56:N58 N34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1D95F-7CA4-4FC8-A294-BB410CB330E5}">
  <dimension ref="A1:G72"/>
  <sheetViews>
    <sheetView workbookViewId="0">
      <selection activeCell="V1" sqref="V1"/>
    </sheetView>
  </sheetViews>
  <sheetFormatPr defaultRowHeight="14.25" x14ac:dyDescent="0.2"/>
  <cols>
    <col min="1" max="1" width="12.5" customWidth="1"/>
    <col min="2" max="2" width="15" customWidth="1"/>
    <col min="3" max="3" width="26.125" customWidth="1"/>
    <col min="4" max="4" width="22" customWidth="1"/>
    <col min="5" max="5" width="7.375" style="5" customWidth="1"/>
    <col min="6" max="6" width="7" style="5" customWidth="1"/>
    <col min="7" max="7" width="8.25" style="5" customWidth="1"/>
  </cols>
  <sheetData>
    <row r="1" spans="1:7" ht="18" x14ac:dyDescent="0.2">
      <c r="A1" s="44" t="s">
        <v>386</v>
      </c>
      <c r="B1" s="44"/>
      <c r="C1" s="44"/>
      <c r="D1" s="44"/>
      <c r="E1" s="44"/>
      <c r="F1" s="44"/>
      <c r="G1" s="44"/>
    </row>
    <row r="2" spans="1:7" ht="18" x14ac:dyDescent="0.2">
      <c r="A2" s="45" t="s">
        <v>620</v>
      </c>
      <c r="B2" s="45"/>
      <c r="C2" s="45"/>
      <c r="D2" s="45"/>
      <c r="E2" s="45"/>
      <c r="F2" s="45"/>
      <c r="G2" s="45"/>
    </row>
    <row r="3" spans="1:7" ht="25.5" x14ac:dyDescent="0.2">
      <c r="A3" s="37" t="s">
        <v>387</v>
      </c>
      <c r="B3" s="37" t="s">
        <v>388</v>
      </c>
      <c r="C3" s="37" t="s">
        <v>389</v>
      </c>
      <c r="D3" s="37" t="s">
        <v>390</v>
      </c>
      <c r="E3" s="37" t="s">
        <v>5</v>
      </c>
      <c r="F3" s="37" t="s">
        <v>391</v>
      </c>
      <c r="G3" s="36" t="s">
        <v>392</v>
      </c>
    </row>
    <row r="4" spans="1:7" x14ac:dyDescent="0.2">
      <c r="A4" s="9" t="s">
        <v>175</v>
      </c>
      <c r="B4" s="9" t="s">
        <v>377</v>
      </c>
      <c r="C4" s="9" t="s">
        <v>378</v>
      </c>
      <c r="D4" s="9" t="s">
        <v>55</v>
      </c>
      <c r="E4" s="14" t="s">
        <v>24</v>
      </c>
      <c r="F4" s="15">
        <v>38</v>
      </c>
      <c r="G4" s="32">
        <v>1</v>
      </c>
    </row>
    <row r="5" spans="1:7" x14ac:dyDescent="0.2">
      <c r="A5" s="9" t="s">
        <v>95</v>
      </c>
      <c r="B5" s="9" t="s">
        <v>92</v>
      </c>
      <c r="C5" s="9" t="s">
        <v>96</v>
      </c>
      <c r="D5" s="9" t="s">
        <v>55</v>
      </c>
      <c r="E5" s="14" t="s">
        <v>24</v>
      </c>
      <c r="F5" s="15">
        <v>33</v>
      </c>
      <c r="G5" s="32">
        <v>2</v>
      </c>
    </row>
    <row r="6" spans="1:7" x14ac:dyDescent="0.2">
      <c r="A6" s="9" t="s">
        <v>215</v>
      </c>
      <c r="B6" s="9" t="s">
        <v>216</v>
      </c>
      <c r="C6" s="9" t="s">
        <v>217</v>
      </c>
      <c r="D6" s="9" t="s">
        <v>104</v>
      </c>
      <c r="E6" s="14" t="s">
        <v>24</v>
      </c>
      <c r="F6" s="15">
        <v>26</v>
      </c>
      <c r="G6" s="32">
        <v>3</v>
      </c>
    </row>
    <row r="7" spans="1:7" x14ac:dyDescent="0.2">
      <c r="A7" s="9" t="s">
        <v>235</v>
      </c>
      <c r="B7" s="9" t="s">
        <v>236</v>
      </c>
      <c r="C7" s="9" t="s">
        <v>237</v>
      </c>
      <c r="D7" s="9" t="s">
        <v>62</v>
      </c>
      <c r="E7" s="14" t="s">
        <v>24</v>
      </c>
      <c r="F7" s="15">
        <v>19</v>
      </c>
      <c r="G7" s="32">
        <v>4</v>
      </c>
    </row>
    <row r="8" spans="1:7" x14ac:dyDescent="0.2">
      <c r="A8" s="9" t="s">
        <v>369</v>
      </c>
      <c r="B8" s="9" t="s">
        <v>370</v>
      </c>
      <c r="C8" s="9" t="s">
        <v>371</v>
      </c>
      <c r="D8" s="9" t="s">
        <v>89</v>
      </c>
      <c r="E8" s="14" t="s">
        <v>24</v>
      </c>
      <c r="F8" s="15">
        <v>17</v>
      </c>
      <c r="G8" s="31">
        <v>5</v>
      </c>
    </row>
    <row r="9" spans="1:7" x14ac:dyDescent="0.2">
      <c r="A9" s="9" t="s">
        <v>37</v>
      </c>
      <c r="B9" s="9" t="s">
        <v>38</v>
      </c>
      <c r="C9" s="9" t="s">
        <v>40</v>
      </c>
      <c r="D9" s="9" t="s">
        <v>612</v>
      </c>
      <c r="E9" s="14" t="s">
        <v>24</v>
      </c>
      <c r="F9" s="15">
        <v>15</v>
      </c>
      <c r="G9" s="31">
        <v>6</v>
      </c>
    </row>
    <row r="10" spans="1:7" x14ac:dyDescent="0.2">
      <c r="A10" s="9" t="s">
        <v>82</v>
      </c>
      <c r="B10" s="9" t="s">
        <v>83</v>
      </c>
      <c r="C10" s="9" t="s">
        <v>84</v>
      </c>
      <c r="D10" s="9" t="s">
        <v>85</v>
      </c>
      <c r="E10" s="14" t="s">
        <v>24</v>
      </c>
      <c r="F10" s="15">
        <v>13</v>
      </c>
      <c r="G10" s="33" t="s">
        <v>585</v>
      </c>
    </row>
    <row r="11" spans="1:7" x14ac:dyDescent="0.2">
      <c r="A11" s="9" t="s">
        <v>113</v>
      </c>
      <c r="B11" s="9" t="s">
        <v>114</v>
      </c>
      <c r="C11" s="9" t="s">
        <v>115</v>
      </c>
      <c r="D11" s="9" t="s">
        <v>62</v>
      </c>
      <c r="E11" s="14" t="s">
        <v>24</v>
      </c>
      <c r="F11" s="15">
        <v>13</v>
      </c>
      <c r="G11" s="33" t="s">
        <v>585</v>
      </c>
    </row>
    <row r="12" spans="1:7" x14ac:dyDescent="0.2">
      <c r="A12" s="9" t="s">
        <v>129</v>
      </c>
      <c r="B12" s="9" t="s">
        <v>130</v>
      </c>
      <c r="C12" s="9" t="s">
        <v>131</v>
      </c>
      <c r="D12" s="9" t="s">
        <v>28</v>
      </c>
      <c r="E12" s="14" t="s">
        <v>24</v>
      </c>
      <c r="F12" s="15">
        <v>13</v>
      </c>
      <c r="G12" s="33" t="s">
        <v>585</v>
      </c>
    </row>
    <row r="13" spans="1:7" x14ac:dyDescent="0.2">
      <c r="A13" s="9" t="s">
        <v>466</v>
      </c>
      <c r="B13" s="9" t="s">
        <v>467</v>
      </c>
      <c r="C13" s="9" t="s">
        <v>469</v>
      </c>
      <c r="D13" s="9" t="s">
        <v>612</v>
      </c>
      <c r="E13" s="14" t="s">
        <v>24</v>
      </c>
      <c r="F13" s="15">
        <v>13</v>
      </c>
      <c r="G13" s="33" t="s">
        <v>585</v>
      </c>
    </row>
    <row r="14" spans="1:7" x14ac:dyDescent="0.2">
      <c r="A14" s="9" t="s">
        <v>434</v>
      </c>
      <c r="B14" s="9" t="s">
        <v>207</v>
      </c>
      <c r="C14" s="9" t="s">
        <v>435</v>
      </c>
      <c r="D14" s="9" t="s">
        <v>612</v>
      </c>
      <c r="E14" s="14" t="s">
        <v>24</v>
      </c>
      <c r="F14" s="15">
        <v>12</v>
      </c>
      <c r="G14" s="3"/>
    </row>
    <row r="15" spans="1:7" x14ac:dyDescent="0.2">
      <c r="A15" s="9" t="s">
        <v>277</v>
      </c>
      <c r="B15" s="9" t="s">
        <v>278</v>
      </c>
      <c r="C15" s="9" t="s">
        <v>279</v>
      </c>
      <c r="D15" s="9" t="s">
        <v>28</v>
      </c>
      <c r="E15" s="14" t="s">
        <v>24</v>
      </c>
      <c r="F15" s="15">
        <v>12</v>
      </c>
      <c r="G15" s="3"/>
    </row>
    <row r="16" spans="1:7" x14ac:dyDescent="0.2">
      <c r="A16" s="9" t="s">
        <v>91</v>
      </c>
      <c r="B16" s="9" t="s">
        <v>92</v>
      </c>
      <c r="C16" s="9" t="s">
        <v>96</v>
      </c>
      <c r="D16" s="9" t="s">
        <v>55</v>
      </c>
      <c r="E16" s="14" t="s">
        <v>24</v>
      </c>
      <c r="F16" s="15">
        <v>11</v>
      </c>
      <c r="G16" s="3"/>
    </row>
    <row r="17" spans="1:7" x14ac:dyDescent="0.2">
      <c r="A17" s="9" t="s">
        <v>195</v>
      </c>
      <c r="B17" s="9" t="s">
        <v>196</v>
      </c>
      <c r="C17" s="9" t="s">
        <v>197</v>
      </c>
      <c r="D17" s="9" t="s">
        <v>89</v>
      </c>
      <c r="E17" s="14" t="s">
        <v>24</v>
      </c>
      <c r="F17" s="15">
        <v>11</v>
      </c>
      <c r="G17" s="3"/>
    </row>
    <row r="18" spans="1:7" x14ac:dyDescent="0.2">
      <c r="A18" s="9" t="s">
        <v>288</v>
      </c>
      <c r="B18" s="9" t="s">
        <v>284</v>
      </c>
      <c r="C18" s="34" t="s">
        <v>289</v>
      </c>
      <c r="D18" s="9" t="s">
        <v>28</v>
      </c>
      <c r="E18" s="14" t="s">
        <v>24</v>
      </c>
      <c r="F18" s="15">
        <v>11</v>
      </c>
      <c r="G18" s="3"/>
    </row>
    <row r="19" spans="1:7" x14ac:dyDescent="0.2">
      <c r="A19" s="9" t="s">
        <v>20</v>
      </c>
      <c r="B19" s="9" t="s">
        <v>481</v>
      </c>
      <c r="C19" s="34" t="s">
        <v>482</v>
      </c>
      <c r="D19" s="9" t="s">
        <v>449</v>
      </c>
      <c r="E19" s="14" t="s">
        <v>24</v>
      </c>
      <c r="F19" s="15">
        <v>11</v>
      </c>
      <c r="G19" s="3"/>
    </row>
    <row r="20" spans="1:7" x14ac:dyDescent="0.2">
      <c r="A20" s="9" t="s">
        <v>372</v>
      </c>
      <c r="B20" s="9" t="s">
        <v>399</v>
      </c>
      <c r="C20" s="9" t="s">
        <v>400</v>
      </c>
      <c r="D20" s="9" t="s">
        <v>612</v>
      </c>
      <c r="E20" s="14" t="s">
        <v>24</v>
      </c>
      <c r="F20" s="15">
        <v>10</v>
      </c>
      <c r="G20" s="3"/>
    </row>
    <row r="21" spans="1:7" x14ac:dyDescent="0.2">
      <c r="A21" s="9" t="s">
        <v>101</v>
      </c>
      <c r="B21" s="9" t="s">
        <v>102</v>
      </c>
      <c r="C21" s="9" t="s">
        <v>103</v>
      </c>
      <c r="D21" s="9" t="s">
        <v>104</v>
      </c>
      <c r="E21" s="14" t="s">
        <v>24</v>
      </c>
      <c r="F21" s="15">
        <v>10</v>
      </c>
      <c r="G21" s="3"/>
    </row>
    <row r="22" spans="1:7" x14ac:dyDescent="0.2">
      <c r="A22" s="9" t="s">
        <v>74</v>
      </c>
      <c r="B22" s="9" t="s">
        <v>167</v>
      </c>
      <c r="C22" s="9" t="s">
        <v>168</v>
      </c>
      <c r="D22" s="9" t="s">
        <v>28</v>
      </c>
      <c r="E22" s="14" t="s">
        <v>24</v>
      </c>
      <c r="F22" s="15">
        <v>10</v>
      </c>
      <c r="G22" s="3"/>
    </row>
    <row r="23" spans="1:7" x14ac:dyDescent="0.2">
      <c r="A23" s="9" t="s">
        <v>220</v>
      </c>
      <c r="B23" s="9" t="s">
        <v>221</v>
      </c>
      <c r="C23" s="9" t="s">
        <v>222</v>
      </c>
      <c r="D23" s="9" t="s">
        <v>23</v>
      </c>
      <c r="E23" s="14" t="s">
        <v>24</v>
      </c>
      <c r="F23" s="15">
        <v>10</v>
      </c>
      <c r="G23" s="3"/>
    </row>
    <row r="24" spans="1:7" x14ac:dyDescent="0.2">
      <c r="A24" s="9" t="s">
        <v>320</v>
      </c>
      <c r="B24" s="9" t="s">
        <v>321</v>
      </c>
      <c r="C24" s="9" t="s">
        <v>322</v>
      </c>
      <c r="D24" s="9" t="s">
        <v>612</v>
      </c>
      <c r="E24" s="14" t="s">
        <v>24</v>
      </c>
      <c r="F24" s="15">
        <v>10</v>
      </c>
      <c r="G24" s="3"/>
    </row>
    <row r="25" spans="1:7" x14ac:dyDescent="0.2">
      <c r="A25" s="9" t="s">
        <v>86</v>
      </c>
      <c r="B25" s="9" t="s">
        <v>87</v>
      </c>
      <c r="C25" s="9" t="s">
        <v>90</v>
      </c>
      <c r="D25" s="9" t="s">
        <v>89</v>
      </c>
      <c r="E25" s="14" t="s">
        <v>24</v>
      </c>
      <c r="F25" s="15">
        <v>9</v>
      </c>
      <c r="G25" s="3"/>
    </row>
    <row r="26" spans="1:7" x14ac:dyDescent="0.2">
      <c r="A26" s="9" t="s">
        <v>164</v>
      </c>
      <c r="B26" s="9" t="s">
        <v>165</v>
      </c>
      <c r="C26" s="9" t="s">
        <v>166</v>
      </c>
      <c r="D26" s="9" t="s">
        <v>81</v>
      </c>
      <c r="E26" s="14" t="s">
        <v>24</v>
      </c>
      <c r="F26" s="15">
        <v>9</v>
      </c>
      <c r="G26" s="3"/>
    </row>
    <row r="27" spans="1:7" x14ac:dyDescent="0.2">
      <c r="A27" s="9" t="s">
        <v>188</v>
      </c>
      <c r="B27" s="9" t="s">
        <v>207</v>
      </c>
      <c r="C27" s="9" t="s">
        <v>208</v>
      </c>
      <c r="D27" s="9" t="s">
        <v>209</v>
      </c>
      <c r="E27" s="14" t="s">
        <v>24</v>
      </c>
      <c r="F27" s="15">
        <v>9</v>
      </c>
      <c r="G27" s="3"/>
    </row>
    <row r="28" spans="1:7" x14ac:dyDescent="0.2">
      <c r="A28" s="9" t="s">
        <v>215</v>
      </c>
      <c r="B28" s="9" t="s">
        <v>216</v>
      </c>
      <c r="C28" s="9" t="s">
        <v>624</v>
      </c>
      <c r="D28" s="9" t="s">
        <v>104</v>
      </c>
      <c r="E28" s="14" t="s">
        <v>24</v>
      </c>
      <c r="F28" s="15">
        <v>9</v>
      </c>
      <c r="G28" s="3"/>
    </row>
    <row r="29" spans="1:7" x14ac:dyDescent="0.2">
      <c r="A29" s="9" t="s">
        <v>20</v>
      </c>
      <c r="B29" s="9" t="s">
        <v>21</v>
      </c>
      <c r="C29" s="9" t="s">
        <v>22</v>
      </c>
      <c r="D29" s="9" t="s">
        <v>23</v>
      </c>
      <c r="E29" s="14" t="s">
        <v>24</v>
      </c>
      <c r="F29" s="15">
        <v>8</v>
      </c>
      <c r="G29" s="3"/>
    </row>
    <row r="30" spans="1:7" x14ac:dyDescent="0.2">
      <c r="A30" s="9" t="s">
        <v>25</v>
      </c>
      <c r="B30" s="9" t="s">
        <v>26</v>
      </c>
      <c r="C30" s="9" t="s">
        <v>27</v>
      </c>
      <c r="D30" s="9" t="s">
        <v>28</v>
      </c>
      <c r="E30" s="14" t="s">
        <v>24</v>
      </c>
      <c r="F30" s="15">
        <v>8</v>
      </c>
      <c r="G30" s="3"/>
    </row>
    <row r="31" spans="1:7" x14ac:dyDescent="0.2">
      <c r="A31" s="9" t="s">
        <v>97</v>
      </c>
      <c r="B31" s="9" t="s">
        <v>99</v>
      </c>
      <c r="C31" s="9" t="s">
        <v>100</v>
      </c>
      <c r="D31" s="9" t="s">
        <v>34</v>
      </c>
      <c r="E31" s="14" t="s">
        <v>24</v>
      </c>
      <c r="F31" s="15">
        <v>8</v>
      </c>
      <c r="G31" s="3"/>
    </row>
    <row r="32" spans="1:7" x14ac:dyDescent="0.2">
      <c r="A32" s="9" t="s">
        <v>134</v>
      </c>
      <c r="B32" s="9" t="s">
        <v>135</v>
      </c>
      <c r="C32" s="9" t="s">
        <v>136</v>
      </c>
      <c r="D32" s="9" t="s">
        <v>104</v>
      </c>
      <c r="E32" s="14" t="s">
        <v>24</v>
      </c>
      <c r="F32" s="15">
        <v>8</v>
      </c>
      <c r="G32" s="3"/>
    </row>
    <row r="33" spans="1:7" x14ac:dyDescent="0.2">
      <c r="A33" s="9" t="s">
        <v>193</v>
      </c>
      <c r="B33" s="9" t="s">
        <v>192</v>
      </c>
      <c r="C33" s="9" t="s">
        <v>194</v>
      </c>
      <c r="D33" s="9" t="s">
        <v>55</v>
      </c>
      <c r="E33" s="14" t="s">
        <v>24</v>
      </c>
      <c r="F33" s="15">
        <v>7</v>
      </c>
      <c r="G33" s="3"/>
    </row>
    <row r="34" spans="1:7" x14ac:dyDescent="0.2">
      <c r="A34" s="9" t="s">
        <v>379</v>
      </c>
      <c r="B34" s="9" t="s">
        <v>439</v>
      </c>
      <c r="C34" s="9" t="s">
        <v>440</v>
      </c>
      <c r="D34" s="9" t="s">
        <v>612</v>
      </c>
      <c r="E34" s="14" t="s">
        <v>24</v>
      </c>
      <c r="F34" s="15">
        <v>7</v>
      </c>
      <c r="G34" s="3"/>
    </row>
    <row r="35" spans="1:7" x14ac:dyDescent="0.2">
      <c r="A35" s="9" t="s">
        <v>299</v>
      </c>
      <c r="B35" s="9" t="s">
        <v>300</v>
      </c>
      <c r="C35" s="9" t="s">
        <v>301</v>
      </c>
      <c r="D35" s="9" t="s">
        <v>89</v>
      </c>
      <c r="E35" s="14" t="s">
        <v>24</v>
      </c>
      <c r="F35" s="15">
        <v>7</v>
      </c>
      <c r="G35" s="3"/>
    </row>
    <row r="36" spans="1:7" x14ac:dyDescent="0.2">
      <c r="A36" s="9" t="s">
        <v>353</v>
      </c>
      <c r="B36" s="9" t="s">
        <v>354</v>
      </c>
      <c r="C36" s="9" t="s">
        <v>480</v>
      </c>
      <c r="D36" s="9" t="s">
        <v>28</v>
      </c>
      <c r="E36" s="14" t="s">
        <v>24</v>
      </c>
      <c r="F36" s="15">
        <v>7</v>
      </c>
      <c r="G36" s="3"/>
    </row>
    <row r="37" spans="1:7" x14ac:dyDescent="0.2">
      <c r="A37" s="9" t="s">
        <v>375</v>
      </c>
      <c r="B37" s="9" t="s">
        <v>376</v>
      </c>
      <c r="C37" s="9" t="s">
        <v>337</v>
      </c>
      <c r="D37" s="9" t="s">
        <v>23</v>
      </c>
      <c r="E37" s="14" t="s">
        <v>24</v>
      </c>
      <c r="F37" s="15">
        <v>7</v>
      </c>
      <c r="G37" s="3"/>
    </row>
    <row r="38" spans="1:7" x14ac:dyDescent="0.2">
      <c r="A38" s="9" t="s">
        <v>116</v>
      </c>
      <c r="B38" s="9" t="s">
        <v>117</v>
      </c>
      <c r="C38" s="9" t="s">
        <v>118</v>
      </c>
      <c r="D38" s="9" t="s">
        <v>89</v>
      </c>
      <c r="E38" s="14" t="s">
        <v>24</v>
      </c>
      <c r="F38" s="15">
        <v>6</v>
      </c>
      <c r="G38" s="3"/>
    </row>
    <row r="39" spans="1:7" x14ac:dyDescent="0.2">
      <c r="A39" s="9" t="s">
        <v>134</v>
      </c>
      <c r="B39" s="9" t="s">
        <v>225</v>
      </c>
      <c r="C39" s="9" t="s">
        <v>226</v>
      </c>
      <c r="D39" s="9" t="s">
        <v>85</v>
      </c>
      <c r="E39" s="14" t="s">
        <v>24</v>
      </c>
      <c r="F39" s="15">
        <v>6</v>
      </c>
      <c r="G39" s="3"/>
    </row>
    <row r="40" spans="1:7" x14ac:dyDescent="0.2">
      <c r="A40" s="9" t="s">
        <v>268</v>
      </c>
      <c r="B40" s="9" t="s">
        <v>269</v>
      </c>
      <c r="C40" s="9" t="s">
        <v>270</v>
      </c>
      <c r="D40" s="9" t="s">
        <v>55</v>
      </c>
      <c r="E40" s="14" t="s">
        <v>24</v>
      </c>
      <c r="F40" s="15">
        <v>6</v>
      </c>
      <c r="G40" s="3"/>
    </row>
    <row r="41" spans="1:7" x14ac:dyDescent="0.2">
      <c r="A41" s="9" t="s">
        <v>266</v>
      </c>
      <c r="B41" s="9" t="s">
        <v>478</v>
      </c>
      <c r="C41" s="9" t="s">
        <v>479</v>
      </c>
      <c r="D41" s="9" t="s">
        <v>612</v>
      </c>
      <c r="E41" s="14" t="s">
        <v>24</v>
      </c>
      <c r="F41" s="15">
        <v>6</v>
      </c>
      <c r="G41" s="3"/>
    </row>
    <row r="42" spans="1:7" x14ac:dyDescent="0.2">
      <c r="A42" s="9" t="s">
        <v>134</v>
      </c>
      <c r="B42" s="9" t="s">
        <v>384</v>
      </c>
      <c r="C42" s="9" t="s">
        <v>450</v>
      </c>
      <c r="D42" s="9" t="s">
        <v>34</v>
      </c>
      <c r="E42" s="14" t="s">
        <v>24</v>
      </c>
      <c r="F42" s="15">
        <v>5</v>
      </c>
      <c r="G42" s="3"/>
    </row>
    <row r="43" spans="1:7" x14ac:dyDescent="0.2">
      <c r="A43" s="9" t="s">
        <v>362</v>
      </c>
      <c r="B43" s="9" t="s">
        <v>363</v>
      </c>
      <c r="C43" s="9" t="s">
        <v>364</v>
      </c>
      <c r="D43" s="9" t="s">
        <v>104</v>
      </c>
      <c r="E43" s="14" t="s">
        <v>24</v>
      </c>
      <c r="F43" s="15">
        <v>5</v>
      </c>
      <c r="G43" s="3"/>
    </row>
    <row r="44" spans="1:7" x14ac:dyDescent="0.2">
      <c r="A44" s="9" t="s">
        <v>293</v>
      </c>
      <c r="B44" s="9" t="s">
        <v>294</v>
      </c>
      <c r="C44" s="9" t="s">
        <v>295</v>
      </c>
      <c r="D44" s="9" t="s">
        <v>81</v>
      </c>
      <c r="E44" s="14" t="s">
        <v>24</v>
      </c>
      <c r="F44" s="15">
        <v>4</v>
      </c>
      <c r="G44" s="3"/>
    </row>
    <row r="45" spans="1:7" x14ac:dyDescent="0.2">
      <c r="A45" s="9" t="s">
        <v>472</v>
      </c>
      <c r="B45" s="9" t="s">
        <v>473</v>
      </c>
      <c r="C45" s="9" t="s">
        <v>474</v>
      </c>
      <c r="D45" s="9" t="s">
        <v>612</v>
      </c>
      <c r="E45" s="14" t="s">
        <v>24</v>
      </c>
      <c r="F45" s="15">
        <v>4</v>
      </c>
      <c r="G45" s="3"/>
    </row>
    <row r="46" spans="1:7" x14ac:dyDescent="0.2">
      <c r="A46" s="9" t="s">
        <v>353</v>
      </c>
      <c r="B46" s="9" t="s">
        <v>354</v>
      </c>
      <c r="C46" s="9" t="s">
        <v>355</v>
      </c>
      <c r="D46" s="9" t="s">
        <v>28</v>
      </c>
      <c r="E46" s="14" t="s">
        <v>24</v>
      </c>
      <c r="F46" s="15">
        <v>4</v>
      </c>
      <c r="G46" s="3"/>
    </row>
    <row r="47" spans="1:7" x14ac:dyDescent="0.2">
      <c r="A47" s="9" t="s">
        <v>415</v>
      </c>
      <c r="B47" s="9" t="s">
        <v>416</v>
      </c>
      <c r="C47" s="9" t="s">
        <v>417</v>
      </c>
      <c r="D47" s="9" t="s">
        <v>55</v>
      </c>
      <c r="E47" s="14" t="s">
        <v>24</v>
      </c>
      <c r="F47" s="15">
        <v>3</v>
      </c>
      <c r="G47" s="3"/>
    </row>
    <row r="48" spans="1:7" x14ac:dyDescent="0.2">
      <c r="A48" s="9" t="s">
        <v>323</v>
      </c>
      <c r="B48" s="9" t="s">
        <v>324</v>
      </c>
      <c r="C48" s="9" t="s">
        <v>325</v>
      </c>
      <c r="D48" s="9" t="s">
        <v>23</v>
      </c>
      <c r="E48" s="14" t="s">
        <v>24</v>
      </c>
      <c r="F48" s="15">
        <v>3</v>
      </c>
      <c r="G48" s="3"/>
    </row>
    <row r="49" spans="1:7" x14ac:dyDescent="0.2">
      <c r="A49" s="9" t="s">
        <v>466</v>
      </c>
      <c r="B49" s="9" t="s">
        <v>467</v>
      </c>
      <c r="C49" s="9" t="s">
        <v>468</v>
      </c>
      <c r="D49" s="9" t="s">
        <v>612</v>
      </c>
      <c r="E49" s="14" t="s">
        <v>24</v>
      </c>
      <c r="F49" s="15">
        <v>3</v>
      </c>
      <c r="G49" s="3"/>
    </row>
    <row r="50" spans="1:7" x14ac:dyDescent="0.2">
      <c r="A50" s="9" t="s">
        <v>134</v>
      </c>
      <c r="B50" s="9" t="s">
        <v>470</v>
      </c>
      <c r="C50" s="9" t="s">
        <v>471</v>
      </c>
      <c r="D50" s="9" t="s">
        <v>89</v>
      </c>
      <c r="E50" s="14" t="s">
        <v>24</v>
      </c>
      <c r="F50" s="15">
        <v>3</v>
      </c>
      <c r="G50" s="3"/>
    </row>
    <row r="51" spans="1:7" x14ac:dyDescent="0.2">
      <c r="A51" s="9" t="s">
        <v>476</v>
      </c>
      <c r="B51" s="9" t="s">
        <v>477</v>
      </c>
      <c r="C51" s="9" t="s">
        <v>495</v>
      </c>
      <c r="D51" s="9" t="s">
        <v>55</v>
      </c>
      <c r="E51" s="14" t="s">
        <v>24</v>
      </c>
      <c r="F51" s="15">
        <v>3</v>
      </c>
      <c r="G51" s="3"/>
    </row>
    <row r="52" spans="1:7" x14ac:dyDescent="0.2">
      <c r="A52" s="9" t="s">
        <v>247</v>
      </c>
      <c r="B52" s="9" t="s">
        <v>248</v>
      </c>
      <c r="C52" s="9" t="s">
        <v>249</v>
      </c>
      <c r="D52" s="9" t="s">
        <v>385</v>
      </c>
      <c r="E52" s="14" t="s">
        <v>24</v>
      </c>
      <c r="F52" s="15">
        <v>2</v>
      </c>
      <c r="G52" s="3"/>
    </row>
    <row r="53" spans="1:7" x14ac:dyDescent="0.2">
      <c r="A53" s="9" t="s">
        <v>252</v>
      </c>
      <c r="B53" s="9" t="s">
        <v>253</v>
      </c>
      <c r="C53" s="9" t="s">
        <v>254</v>
      </c>
      <c r="D53" s="9" t="s">
        <v>104</v>
      </c>
      <c r="E53" s="14" t="s">
        <v>24</v>
      </c>
      <c r="F53" s="15">
        <v>2</v>
      </c>
      <c r="G53" s="3"/>
    </row>
    <row r="54" spans="1:7" x14ac:dyDescent="0.2">
      <c r="A54" s="9" t="s">
        <v>359</v>
      </c>
      <c r="B54" s="9" t="s">
        <v>360</v>
      </c>
      <c r="C54" s="9" t="s">
        <v>361</v>
      </c>
      <c r="D54" s="9" t="s">
        <v>23</v>
      </c>
      <c r="E54" s="14" t="s">
        <v>24</v>
      </c>
      <c r="F54" s="15">
        <v>2</v>
      </c>
      <c r="G54" s="3"/>
    </row>
    <row r="55" spans="1:7" x14ac:dyDescent="0.2">
      <c r="A55" s="9" t="s">
        <v>74</v>
      </c>
      <c r="B55" s="9" t="s">
        <v>75</v>
      </c>
      <c r="C55" s="9" t="s">
        <v>76</v>
      </c>
      <c r="D55" s="9" t="s">
        <v>28</v>
      </c>
      <c r="E55" s="14" t="s">
        <v>24</v>
      </c>
      <c r="F55" s="15">
        <v>1</v>
      </c>
      <c r="G55" s="3"/>
    </row>
    <row r="56" spans="1:7" x14ac:dyDescent="0.2">
      <c r="A56" s="9" t="s">
        <v>86</v>
      </c>
      <c r="B56" s="9" t="s">
        <v>87</v>
      </c>
      <c r="C56" s="9" t="s">
        <v>88</v>
      </c>
      <c r="D56" s="9" t="s">
        <v>89</v>
      </c>
      <c r="E56" s="14" t="s">
        <v>24</v>
      </c>
      <c r="F56" s="15">
        <v>1</v>
      </c>
      <c r="G56" s="3"/>
    </row>
    <row r="57" spans="1:7" x14ac:dyDescent="0.2">
      <c r="A57" s="9" t="s">
        <v>169</v>
      </c>
      <c r="B57" s="9" t="s">
        <v>170</v>
      </c>
      <c r="C57" s="9" t="s">
        <v>171</v>
      </c>
      <c r="D57" s="9" t="s">
        <v>104</v>
      </c>
      <c r="E57" s="14" t="s">
        <v>24</v>
      </c>
      <c r="F57" s="15">
        <v>1</v>
      </c>
      <c r="G57" s="3"/>
    </row>
    <row r="58" spans="1:7" x14ac:dyDescent="0.2">
      <c r="A58" s="9" t="s">
        <v>178</v>
      </c>
      <c r="B58" s="9" t="s">
        <v>179</v>
      </c>
      <c r="C58" s="9" t="s">
        <v>180</v>
      </c>
      <c r="D58" s="9" t="s">
        <v>104</v>
      </c>
      <c r="E58" s="14" t="s">
        <v>24</v>
      </c>
      <c r="F58" s="15">
        <v>1</v>
      </c>
      <c r="G58" s="3"/>
    </row>
    <row r="59" spans="1:7" x14ac:dyDescent="0.2">
      <c r="A59" s="9" t="s">
        <v>418</v>
      </c>
      <c r="B59" s="9" t="s">
        <v>419</v>
      </c>
      <c r="C59" s="9" t="s">
        <v>420</v>
      </c>
      <c r="D59" s="9" t="s">
        <v>28</v>
      </c>
      <c r="E59" s="14" t="s">
        <v>24</v>
      </c>
      <c r="F59" s="15">
        <v>1</v>
      </c>
      <c r="G59" s="3"/>
    </row>
    <row r="60" spans="1:7" x14ac:dyDescent="0.2">
      <c r="A60" s="9" t="s">
        <v>320</v>
      </c>
      <c r="B60" s="9" t="s">
        <v>419</v>
      </c>
      <c r="C60" s="9" t="s">
        <v>421</v>
      </c>
      <c r="D60" s="9" t="s">
        <v>28</v>
      </c>
      <c r="E60" s="14" t="s">
        <v>24</v>
      </c>
      <c r="F60" s="15">
        <v>1</v>
      </c>
      <c r="G60" s="3"/>
    </row>
    <row r="61" spans="1:7" x14ac:dyDescent="0.2">
      <c r="A61" s="9" t="s">
        <v>182</v>
      </c>
      <c r="B61" s="9" t="s">
        <v>183</v>
      </c>
      <c r="C61" s="9" t="s">
        <v>184</v>
      </c>
      <c r="D61" s="9" t="s">
        <v>104</v>
      </c>
      <c r="E61" s="14" t="s">
        <v>24</v>
      </c>
      <c r="F61" s="15">
        <v>1</v>
      </c>
      <c r="G61" s="3"/>
    </row>
    <row r="62" spans="1:7" x14ac:dyDescent="0.2">
      <c r="A62" s="9" t="s">
        <v>426</v>
      </c>
      <c r="B62" s="9" t="s">
        <v>427</v>
      </c>
      <c r="C62" s="9" t="s">
        <v>428</v>
      </c>
      <c r="D62" s="9" t="s">
        <v>612</v>
      </c>
      <c r="E62" s="14" t="s">
        <v>24</v>
      </c>
      <c r="F62" s="15">
        <v>1</v>
      </c>
      <c r="G62" s="3"/>
    </row>
    <row r="63" spans="1:7" x14ac:dyDescent="0.2">
      <c r="A63" s="9" t="s">
        <v>188</v>
      </c>
      <c r="B63" s="9" t="s">
        <v>189</v>
      </c>
      <c r="C63" s="9" t="s">
        <v>190</v>
      </c>
      <c r="D63" s="9" t="s">
        <v>104</v>
      </c>
      <c r="E63" s="14" t="s">
        <v>24</v>
      </c>
      <c r="F63" s="15">
        <v>1</v>
      </c>
      <c r="G63" s="3"/>
    </row>
    <row r="64" spans="1:7" x14ac:dyDescent="0.2">
      <c r="A64" s="9" t="s">
        <v>215</v>
      </c>
      <c r="B64" s="9" t="s">
        <v>216</v>
      </c>
      <c r="C64" s="9" t="s">
        <v>218</v>
      </c>
      <c r="D64" s="9" t="s">
        <v>104</v>
      </c>
      <c r="E64" s="14" t="s">
        <v>24</v>
      </c>
      <c r="F64" s="15">
        <v>1</v>
      </c>
      <c r="G64" s="3"/>
    </row>
    <row r="65" spans="1:7" x14ac:dyDescent="0.2">
      <c r="A65" s="9" t="s">
        <v>175</v>
      </c>
      <c r="B65" s="9" t="s">
        <v>244</v>
      </c>
      <c r="C65" s="9" t="s">
        <v>245</v>
      </c>
      <c r="D65" s="9" t="s">
        <v>81</v>
      </c>
      <c r="E65" s="14" t="s">
        <v>24</v>
      </c>
      <c r="F65" s="15">
        <v>1</v>
      </c>
      <c r="G65" s="3"/>
    </row>
    <row r="66" spans="1:7" x14ac:dyDescent="0.2">
      <c r="A66" s="9" t="s">
        <v>124</v>
      </c>
      <c r="B66" s="9" t="s">
        <v>445</v>
      </c>
      <c r="C66" s="9" t="s">
        <v>446</v>
      </c>
      <c r="D66" s="9" t="s">
        <v>612</v>
      </c>
      <c r="E66" s="14" t="s">
        <v>24</v>
      </c>
      <c r="F66" s="15">
        <v>1</v>
      </c>
      <c r="G66" s="3"/>
    </row>
    <row r="67" spans="1:7" x14ac:dyDescent="0.2">
      <c r="A67" s="9" t="s">
        <v>451</v>
      </c>
      <c r="B67" s="9" t="s">
        <v>452</v>
      </c>
      <c r="C67" s="9" t="s">
        <v>453</v>
      </c>
      <c r="D67" s="9" t="s">
        <v>55</v>
      </c>
      <c r="E67" s="14" t="s">
        <v>24</v>
      </c>
      <c r="F67" s="15">
        <v>1</v>
      </c>
      <c r="G67" s="3"/>
    </row>
    <row r="68" spans="1:7" x14ac:dyDescent="0.2">
      <c r="A68" s="9" t="s">
        <v>283</v>
      </c>
      <c r="B68" s="9" t="s">
        <v>284</v>
      </c>
      <c r="C68" s="9" t="s">
        <v>285</v>
      </c>
      <c r="D68" s="9" t="s">
        <v>28</v>
      </c>
      <c r="E68" s="14" t="s">
        <v>24</v>
      </c>
      <c r="F68" s="15">
        <v>1</v>
      </c>
      <c r="G68" s="3"/>
    </row>
    <row r="69" spans="1:7" x14ac:dyDescent="0.2">
      <c r="A69" s="9" t="s">
        <v>175</v>
      </c>
      <c r="B69" s="9" t="s">
        <v>463</v>
      </c>
      <c r="C69" s="9" t="s">
        <v>464</v>
      </c>
      <c r="D69" s="9" t="s">
        <v>81</v>
      </c>
      <c r="E69" s="14" t="s">
        <v>24</v>
      </c>
      <c r="F69" s="15">
        <v>1</v>
      </c>
      <c r="G69" s="3"/>
    </row>
    <row r="70" spans="1:7" x14ac:dyDescent="0.2">
      <c r="A70" s="9" t="s">
        <v>326</v>
      </c>
      <c r="B70" s="9" t="s">
        <v>327</v>
      </c>
      <c r="C70" s="9" t="s">
        <v>328</v>
      </c>
      <c r="D70" s="9" t="s">
        <v>62</v>
      </c>
      <c r="E70" s="14" t="s">
        <v>24</v>
      </c>
      <c r="F70" s="15">
        <v>1</v>
      </c>
      <c r="G70" s="3"/>
    </row>
    <row r="71" spans="1:7" x14ac:dyDescent="0.2">
      <c r="A71" s="9" t="s">
        <v>346</v>
      </c>
      <c r="B71" s="9" t="s">
        <v>344</v>
      </c>
      <c r="C71" s="9" t="s">
        <v>347</v>
      </c>
      <c r="D71" s="9" t="s">
        <v>28</v>
      </c>
      <c r="E71" s="14" t="s">
        <v>24</v>
      </c>
      <c r="F71" s="15">
        <v>1</v>
      </c>
      <c r="G71" s="3"/>
    </row>
    <row r="72" spans="1:7" x14ac:dyDescent="0.2">
      <c r="A72" s="9" t="s">
        <v>483</v>
      </c>
      <c r="B72" s="9" t="s">
        <v>484</v>
      </c>
      <c r="C72" s="9" t="s">
        <v>485</v>
      </c>
      <c r="D72" s="9" t="s">
        <v>612</v>
      </c>
      <c r="E72" s="14" t="s">
        <v>24</v>
      </c>
      <c r="F72" s="15">
        <v>1</v>
      </c>
      <c r="G72" s="3"/>
    </row>
  </sheetData>
  <sortState xmlns:xlrd2="http://schemas.microsoft.com/office/spreadsheetml/2017/richdata2" ref="A4:G72">
    <sortCondition ref="B4:B72"/>
    <sortCondition ref="A4:A72"/>
    <sortCondition ref="C4:C72"/>
  </sortState>
  <mergeCells count="2">
    <mergeCell ref="A1:G1"/>
    <mergeCell ref="A2:G2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D86F2-83E4-43C2-B01D-C932BDCCD18C}">
  <dimension ref="A1:I97"/>
  <sheetViews>
    <sheetView workbookViewId="0">
      <selection activeCell="V1" sqref="V1"/>
    </sheetView>
  </sheetViews>
  <sheetFormatPr defaultColWidth="8.625" defaultRowHeight="14.25" x14ac:dyDescent="0.2"/>
  <cols>
    <col min="1" max="1" width="12.125" customWidth="1"/>
    <col min="2" max="2" width="14.875" customWidth="1"/>
    <col min="3" max="3" width="28.25" customWidth="1"/>
    <col min="4" max="4" width="22.75" customWidth="1"/>
  </cols>
  <sheetData>
    <row r="1" spans="1:9" ht="18" x14ac:dyDescent="0.2">
      <c r="A1" s="44" t="s">
        <v>386</v>
      </c>
      <c r="B1" s="44"/>
      <c r="C1" s="44"/>
      <c r="D1" s="44"/>
      <c r="E1" s="44"/>
      <c r="F1" s="44"/>
      <c r="G1" s="44"/>
      <c r="H1" s="44"/>
      <c r="I1" s="44"/>
    </row>
    <row r="2" spans="1:9" ht="18" x14ac:dyDescent="0.2">
      <c r="A2" s="45" t="s">
        <v>620</v>
      </c>
      <c r="B2" s="45"/>
      <c r="C2" s="45"/>
      <c r="D2" s="45"/>
      <c r="E2" s="45"/>
      <c r="F2" s="45"/>
      <c r="G2" s="45"/>
      <c r="H2" s="45"/>
      <c r="I2" s="45"/>
    </row>
    <row r="3" spans="1:9" ht="25.5" x14ac:dyDescent="0.2">
      <c r="A3" s="37" t="s">
        <v>387</v>
      </c>
      <c r="B3" s="37" t="s">
        <v>388</v>
      </c>
      <c r="C3" s="37" t="s">
        <v>389</v>
      </c>
      <c r="D3" s="37" t="s">
        <v>390</v>
      </c>
      <c r="E3" s="37" t="s">
        <v>5</v>
      </c>
      <c r="F3" s="37" t="s">
        <v>391</v>
      </c>
      <c r="G3" s="37" t="s">
        <v>497</v>
      </c>
      <c r="H3" s="37" t="s">
        <v>498</v>
      </c>
      <c r="I3" s="37" t="s">
        <v>392</v>
      </c>
    </row>
    <row r="4" spans="1:9" x14ac:dyDescent="0.2">
      <c r="A4" s="9" t="s">
        <v>266</v>
      </c>
      <c r="B4" s="9" t="s">
        <v>384</v>
      </c>
      <c r="C4" s="9" t="s">
        <v>267</v>
      </c>
      <c r="D4" s="9" t="s">
        <v>34</v>
      </c>
      <c r="E4" s="14" t="s">
        <v>18</v>
      </c>
      <c r="F4" s="15">
        <v>64</v>
      </c>
      <c r="G4" s="15">
        <v>11</v>
      </c>
      <c r="H4" s="15">
        <f t="shared" ref="H4:H35" si="0">F4+G4</f>
        <v>75</v>
      </c>
      <c r="I4" s="31">
        <v>1</v>
      </c>
    </row>
    <row r="5" spans="1:9" x14ac:dyDescent="0.2">
      <c r="A5" s="9" t="s">
        <v>175</v>
      </c>
      <c r="B5" s="9" t="s">
        <v>377</v>
      </c>
      <c r="C5" s="9" t="s">
        <v>378</v>
      </c>
      <c r="D5" s="9" t="s">
        <v>55</v>
      </c>
      <c r="E5" s="14" t="s">
        <v>18</v>
      </c>
      <c r="F5" s="15">
        <v>37</v>
      </c>
      <c r="G5" s="39">
        <v>5</v>
      </c>
      <c r="H5" s="15">
        <f t="shared" si="0"/>
        <v>42</v>
      </c>
      <c r="I5" s="32">
        <v>2</v>
      </c>
    </row>
    <row r="6" spans="1:9" x14ac:dyDescent="0.2">
      <c r="A6" s="9" t="s">
        <v>238</v>
      </c>
      <c r="B6" s="9" t="s">
        <v>239</v>
      </c>
      <c r="C6" s="9" t="s">
        <v>240</v>
      </c>
      <c r="D6" s="9" t="s">
        <v>385</v>
      </c>
      <c r="E6" s="14" t="s">
        <v>18</v>
      </c>
      <c r="F6" s="15">
        <v>32</v>
      </c>
      <c r="G6" s="39">
        <v>9</v>
      </c>
      <c r="H6" s="15">
        <f t="shared" si="0"/>
        <v>41</v>
      </c>
      <c r="I6" s="32">
        <v>3</v>
      </c>
    </row>
    <row r="7" spans="1:9" x14ac:dyDescent="0.2">
      <c r="A7" s="9" t="s">
        <v>175</v>
      </c>
      <c r="B7" s="9" t="s">
        <v>377</v>
      </c>
      <c r="C7" s="9" t="s">
        <v>486</v>
      </c>
      <c r="D7" s="9" t="s">
        <v>55</v>
      </c>
      <c r="E7" s="14" t="s">
        <v>18</v>
      </c>
      <c r="F7" s="15">
        <v>21</v>
      </c>
      <c r="G7" s="15">
        <v>10</v>
      </c>
      <c r="H7" s="15">
        <f t="shared" si="0"/>
        <v>31</v>
      </c>
      <c r="I7" s="31">
        <v>4</v>
      </c>
    </row>
    <row r="8" spans="1:9" x14ac:dyDescent="0.2">
      <c r="A8" s="9" t="s">
        <v>25</v>
      </c>
      <c r="B8" s="9" t="s">
        <v>26</v>
      </c>
      <c r="C8" s="9" t="s">
        <v>27</v>
      </c>
      <c r="D8" s="9" t="s">
        <v>28</v>
      </c>
      <c r="E8" s="14" t="s">
        <v>18</v>
      </c>
      <c r="F8" s="15">
        <v>22</v>
      </c>
      <c r="G8" s="15">
        <v>6</v>
      </c>
      <c r="H8" s="15">
        <f t="shared" si="0"/>
        <v>28</v>
      </c>
      <c r="I8" s="31">
        <v>5</v>
      </c>
    </row>
    <row r="9" spans="1:9" x14ac:dyDescent="0.2">
      <c r="A9" s="9" t="s">
        <v>95</v>
      </c>
      <c r="B9" s="9" t="s">
        <v>92</v>
      </c>
      <c r="C9" s="9" t="s">
        <v>96</v>
      </c>
      <c r="D9" s="9" t="s">
        <v>55</v>
      </c>
      <c r="E9" s="14" t="s">
        <v>18</v>
      </c>
      <c r="F9" s="15">
        <v>24</v>
      </c>
      <c r="G9" s="15">
        <v>2</v>
      </c>
      <c r="H9" s="15">
        <f t="shared" si="0"/>
        <v>26</v>
      </c>
      <c r="I9" s="31">
        <v>6</v>
      </c>
    </row>
    <row r="10" spans="1:9" x14ac:dyDescent="0.2">
      <c r="A10" s="9" t="s">
        <v>124</v>
      </c>
      <c r="B10" s="9" t="s">
        <v>125</v>
      </c>
      <c r="C10" s="9" t="s">
        <v>126</v>
      </c>
      <c r="D10" s="9" t="s">
        <v>34</v>
      </c>
      <c r="E10" s="14" t="s">
        <v>18</v>
      </c>
      <c r="F10" s="15">
        <v>24</v>
      </c>
      <c r="G10" s="15">
        <v>1</v>
      </c>
      <c r="H10" s="15">
        <f t="shared" si="0"/>
        <v>25</v>
      </c>
      <c r="I10" s="31">
        <v>7</v>
      </c>
    </row>
    <row r="11" spans="1:9" x14ac:dyDescent="0.2">
      <c r="A11" s="9" t="s">
        <v>215</v>
      </c>
      <c r="B11" s="9" t="s">
        <v>216</v>
      </c>
      <c r="C11" s="9" t="s">
        <v>217</v>
      </c>
      <c r="D11" s="9" t="s">
        <v>104</v>
      </c>
      <c r="E11" s="14" t="s">
        <v>18</v>
      </c>
      <c r="F11" s="15">
        <v>23</v>
      </c>
      <c r="G11" s="15"/>
      <c r="H11" s="15">
        <f t="shared" si="0"/>
        <v>23</v>
      </c>
      <c r="I11" s="31">
        <v>8</v>
      </c>
    </row>
    <row r="12" spans="1:9" x14ac:dyDescent="0.2">
      <c r="A12" s="9" t="s">
        <v>193</v>
      </c>
      <c r="B12" s="9" t="s">
        <v>192</v>
      </c>
      <c r="C12" s="9" t="s">
        <v>194</v>
      </c>
      <c r="D12" s="9" t="s">
        <v>55</v>
      </c>
      <c r="E12" s="14" t="s">
        <v>18</v>
      </c>
      <c r="F12" s="15">
        <v>20</v>
      </c>
      <c r="G12" s="15"/>
      <c r="H12" s="15">
        <f t="shared" si="0"/>
        <v>20</v>
      </c>
      <c r="I12" s="31">
        <v>9</v>
      </c>
    </row>
    <row r="13" spans="1:9" x14ac:dyDescent="0.2">
      <c r="A13" s="9" t="s">
        <v>82</v>
      </c>
      <c r="B13" s="9" t="s">
        <v>83</v>
      </c>
      <c r="C13" s="9" t="s">
        <v>84</v>
      </c>
      <c r="D13" s="9" t="s">
        <v>85</v>
      </c>
      <c r="E13" s="14" t="s">
        <v>18</v>
      </c>
      <c r="F13" s="15">
        <v>11</v>
      </c>
      <c r="G13" s="39">
        <v>8</v>
      </c>
      <c r="H13" s="15">
        <f t="shared" si="0"/>
        <v>19</v>
      </c>
      <c r="I13" s="32">
        <v>10</v>
      </c>
    </row>
    <row r="14" spans="1:9" x14ac:dyDescent="0.2">
      <c r="A14" s="9" t="s">
        <v>191</v>
      </c>
      <c r="B14" s="9" t="s">
        <v>192</v>
      </c>
      <c r="C14" s="9" t="s">
        <v>496</v>
      </c>
      <c r="D14" s="9" t="s">
        <v>55</v>
      </c>
      <c r="E14" s="14" t="s">
        <v>18</v>
      </c>
      <c r="F14" s="15">
        <v>15</v>
      </c>
      <c r="G14" s="15">
        <v>2</v>
      </c>
      <c r="H14" s="15">
        <f t="shared" si="0"/>
        <v>17</v>
      </c>
      <c r="I14" s="4"/>
    </row>
    <row r="15" spans="1:9" x14ac:dyDescent="0.2">
      <c r="A15" s="9" t="s">
        <v>29</v>
      </c>
      <c r="B15" s="9" t="s">
        <v>26</v>
      </c>
      <c r="C15" s="9" t="s">
        <v>30</v>
      </c>
      <c r="D15" s="9" t="s">
        <v>28</v>
      </c>
      <c r="E15" s="14" t="s">
        <v>18</v>
      </c>
      <c r="F15" s="15">
        <v>15</v>
      </c>
      <c r="G15" s="15"/>
      <c r="H15" s="15">
        <f t="shared" si="0"/>
        <v>15</v>
      </c>
      <c r="I15" s="4"/>
    </row>
    <row r="16" spans="1:9" x14ac:dyDescent="0.2">
      <c r="A16" s="9" t="s">
        <v>91</v>
      </c>
      <c r="B16" s="9" t="s">
        <v>92</v>
      </c>
      <c r="C16" s="9" t="s">
        <v>96</v>
      </c>
      <c r="D16" s="9" t="s">
        <v>55</v>
      </c>
      <c r="E16" s="14" t="s">
        <v>18</v>
      </c>
      <c r="F16" s="15">
        <v>13</v>
      </c>
      <c r="G16" s="15"/>
      <c r="H16" s="15">
        <f t="shared" si="0"/>
        <v>13</v>
      </c>
      <c r="I16" s="4"/>
    </row>
    <row r="17" spans="1:9" x14ac:dyDescent="0.2">
      <c r="A17" s="9" t="s">
        <v>252</v>
      </c>
      <c r="B17" s="9" t="s">
        <v>253</v>
      </c>
      <c r="C17" s="9" t="s">
        <v>254</v>
      </c>
      <c r="D17" s="9" t="s">
        <v>104</v>
      </c>
      <c r="E17" s="14" t="s">
        <v>18</v>
      </c>
      <c r="F17" s="15">
        <v>1</v>
      </c>
      <c r="G17" s="15">
        <v>12</v>
      </c>
      <c r="H17" s="15">
        <f t="shared" si="0"/>
        <v>13</v>
      </c>
      <c r="I17" s="4"/>
    </row>
    <row r="18" spans="1:9" x14ac:dyDescent="0.2">
      <c r="A18" s="9" t="s">
        <v>161</v>
      </c>
      <c r="B18" s="9" t="s">
        <v>162</v>
      </c>
      <c r="C18" s="9" t="s">
        <v>163</v>
      </c>
      <c r="D18" s="9" t="s">
        <v>44</v>
      </c>
      <c r="E18" s="14" t="s">
        <v>18</v>
      </c>
      <c r="F18" s="15">
        <v>12</v>
      </c>
      <c r="G18" s="15"/>
      <c r="H18" s="15">
        <f t="shared" si="0"/>
        <v>12</v>
      </c>
      <c r="I18" s="4"/>
    </row>
    <row r="19" spans="1:9" x14ac:dyDescent="0.2">
      <c r="A19" s="9" t="s">
        <v>288</v>
      </c>
      <c r="B19" s="9" t="s">
        <v>284</v>
      </c>
      <c r="C19" s="9" t="s">
        <v>287</v>
      </c>
      <c r="D19" s="9" t="s">
        <v>28</v>
      </c>
      <c r="E19" s="14" t="s">
        <v>18</v>
      </c>
      <c r="F19" s="15">
        <v>10</v>
      </c>
      <c r="G19" s="15">
        <v>2</v>
      </c>
      <c r="H19" s="15">
        <f t="shared" si="0"/>
        <v>12</v>
      </c>
      <c r="I19" s="4"/>
    </row>
    <row r="20" spans="1:9" x14ac:dyDescent="0.2">
      <c r="A20" s="9" t="s">
        <v>350</v>
      </c>
      <c r="B20" s="9" t="s">
        <v>351</v>
      </c>
      <c r="C20" s="9" t="s">
        <v>352</v>
      </c>
      <c r="D20" s="9" t="s">
        <v>81</v>
      </c>
      <c r="E20" s="14" t="s">
        <v>18</v>
      </c>
      <c r="F20" s="15">
        <v>10</v>
      </c>
      <c r="G20" s="39">
        <v>2</v>
      </c>
      <c r="H20" s="15">
        <f t="shared" si="0"/>
        <v>12</v>
      </c>
      <c r="I20" s="7"/>
    </row>
    <row r="21" spans="1:9" x14ac:dyDescent="0.2">
      <c r="A21" s="9" t="s">
        <v>15</v>
      </c>
      <c r="B21" s="9" t="s">
        <v>16</v>
      </c>
      <c r="C21" s="9" t="s">
        <v>17</v>
      </c>
      <c r="D21" s="9" t="s">
        <v>612</v>
      </c>
      <c r="E21" s="14" t="s">
        <v>18</v>
      </c>
      <c r="F21" s="15">
        <v>4</v>
      </c>
      <c r="G21" s="39">
        <v>7</v>
      </c>
      <c r="H21" s="15">
        <f t="shared" si="0"/>
        <v>11</v>
      </c>
      <c r="I21" s="7"/>
    </row>
    <row r="22" spans="1:9" x14ac:dyDescent="0.2">
      <c r="A22" s="9" t="s">
        <v>299</v>
      </c>
      <c r="B22" s="9" t="s">
        <v>300</v>
      </c>
      <c r="C22" s="9" t="s">
        <v>301</v>
      </c>
      <c r="D22" s="9" t="s">
        <v>89</v>
      </c>
      <c r="E22" s="14" t="s">
        <v>18</v>
      </c>
      <c r="F22" s="15">
        <v>11</v>
      </c>
      <c r="G22" s="15"/>
      <c r="H22" s="15">
        <f t="shared" si="0"/>
        <v>11</v>
      </c>
      <c r="I22" s="4"/>
    </row>
    <row r="23" spans="1:9" x14ac:dyDescent="0.2">
      <c r="A23" s="9" t="s">
        <v>71</v>
      </c>
      <c r="B23" s="9" t="s">
        <v>72</v>
      </c>
      <c r="C23" s="9" t="s">
        <v>73</v>
      </c>
      <c r="D23" s="9" t="s">
        <v>34</v>
      </c>
      <c r="E23" s="14" t="s">
        <v>18</v>
      </c>
      <c r="F23" s="15">
        <v>10</v>
      </c>
      <c r="G23" s="15"/>
      <c r="H23" s="15">
        <f t="shared" si="0"/>
        <v>10</v>
      </c>
      <c r="I23" s="4"/>
    </row>
    <row r="24" spans="1:9" x14ac:dyDescent="0.2">
      <c r="A24" s="9" t="s">
        <v>105</v>
      </c>
      <c r="B24" s="9" t="s">
        <v>106</v>
      </c>
      <c r="C24" s="9" t="s">
        <v>109</v>
      </c>
      <c r="D24" s="9" t="s">
        <v>108</v>
      </c>
      <c r="E24" s="14" t="s">
        <v>18</v>
      </c>
      <c r="F24" s="15">
        <v>10</v>
      </c>
      <c r="G24" s="15"/>
      <c r="H24" s="15">
        <f t="shared" si="0"/>
        <v>10</v>
      </c>
      <c r="I24" s="4"/>
    </row>
    <row r="25" spans="1:9" x14ac:dyDescent="0.2">
      <c r="A25" s="9" t="s">
        <v>379</v>
      </c>
      <c r="B25" s="9" t="s">
        <v>439</v>
      </c>
      <c r="C25" s="9" t="s">
        <v>440</v>
      </c>
      <c r="D25" s="9" t="s">
        <v>612</v>
      </c>
      <c r="E25" s="14" t="s">
        <v>18</v>
      </c>
      <c r="F25" s="15">
        <v>10</v>
      </c>
      <c r="G25" s="15"/>
      <c r="H25" s="15">
        <f t="shared" si="0"/>
        <v>10</v>
      </c>
      <c r="I25" s="4"/>
    </row>
    <row r="26" spans="1:9" x14ac:dyDescent="0.2">
      <c r="A26" s="9" t="s">
        <v>235</v>
      </c>
      <c r="B26" s="9" t="s">
        <v>236</v>
      </c>
      <c r="C26" s="9" t="s">
        <v>237</v>
      </c>
      <c r="D26" s="9" t="s">
        <v>62</v>
      </c>
      <c r="E26" s="14" t="s">
        <v>18</v>
      </c>
      <c r="F26" s="15">
        <v>10</v>
      </c>
      <c r="G26" s="15"/>
      <c r="H26" s="15">
        <f t="shared" si="0"/>
        <v>10</v>
      </c>
      <c r="I26" s="4"/>
    </row>
    <row r="27" spans="1:9" x14ac:dyDescent="0.2">
      <c r="A27" s="9" t="s">
        <v>127</v>
      </c>
      <c r="B27" s="9" t="s">
        <v>250</v>
      </c>
      <c r="C27" s="9" t="s">
        <v>251</v>
      </c>
      <c r="D27" s="9" t="s">
        <v>28</v>
      </c>
      <c r="E27" s="14" t="s">
        <v>18</v>
      </c>
      <c r="F27" s="15">
        <v>10</v>
      </c>
      <c r="G27" s="15"/>
      <c r="H27" s="15">
        <f t="shared" si="0"/>
        <v>10</v>
      </c>
      <c r="I27" s="4"/>
    </row>
    <row r="28" spans="1:9" x14ac:dyDescent="0.2">
      <c r="A28" s="9" t="s">
        <v>105</v>
      </c>
      <c r="B28" s="9" t="s">
        <v>106</v>
      </c>
      <c r="C28" s="9" t="s">
        <v>107</v>
      </c>
      <c r="D28" s="9" t="s">
        <v>108</v>
      </c>
      <c r="E28" s="14" t="s">
        <v>18</v>
      </c>
      <c r="F28" s="15">
        <v>9</v>
      </c>
      <c r="G28" s="15"/>
      <c r="H28" s="15">
        <f t="shared" si="0"/>
        <v>9</v>
      </c>
      <c r="I28" s="4"/>
    </row>
    <row r="29" spans="1:9" x14ac:dyDescent="0.2">
      <c r="A29" s="9" t="s">
        <v>466</v>
      </c>
      <c r="B29" s="9" t="s">
        <v>467</v>
      </c>
      <c r="C29" s="9" t="s">
        <v>468</v>
      </c>
      <c r="D29" s="9" t="s">
        <v>612</v>
      </c>
      <c r="E29" s="14" t="s">
        <v>18</v>
      </c>
      <c r="F29" s="15">
        <v>9</v>
      </c>
      <c r="G29" s="15"/>
      <c r="H29" s="15">
        <f t="shared" si="0"/>
        <v>9</v>
      </c>
      <c r="I29" s="4"/>
    </row>
    <row r="30" spans="1:9" x14ac:dyDescent="0.2">
      <c r="A30" s="9" t="s">
        <v>129</v>
      </c>
      <c r="B30" s="9" t="s">
        <v>130</v>
      </c>
      <c r="C30" s="9" t="s">
        <v>131</v>
      </c>
      <c r="D30" s="9" t="s">
        <v>28</v>
      </c>
      <c r="E30" s="14" t="s">
        <v>18</v>
      </c>
      <c r="F30" s="15">
        <v>6</v>
      </c>
      <c r="G30" s="15">
        <v>2</v>
      </c>
      <c r="H30" s="15">
        <f t="shared" si="0"/>
        <v>8</v>
      </c>
      <c r="I30" s="4"/>
    </row>
    <row r="31" spans="1:9" x14ac:dyDescent="0.2">
      <c r="A31" s="9" t="s">
        <v>155</v>
      </c>
      <c r="B31" s="9" t="s">
        <v>156</v>
      </c>
      <c r="C31" s="9" t="s">
        <v>157</v>
      </c>
      <c r="D31" s="9" t="s">
        <v>23</v>
      </c>
      <c r="E31" s="14" t="s">
        <v>18</v>
      </c>
      <c r="F31" s="15">
        <v>5</v>
      </c>
      <c r="G31" s="15">
        <v>3</v>
      </c>
      <c r="H31" s="15">
        <f t="shared" si="0"/>
        <v>8</v>
      </c>
      <c r="I31" s="4"/>
    </row>
    <row r="32" spans="1:9" x14ac:dyDescent="0.2">
      <c r="A32" s="9" t="s">
        <v>188</v>
      </c>
      <c r="B32" s="9" t="s">
        <v>198</v>
      </c>
      <c r="C32" s="9" t="s">
        <v>199</v>
      </c>
      <c r="D32" s="9" t="s">
        <v>108</v>
      </c>
      <c r="E32" s="14" t="s">
        <v>18</v>
      </c>
      <c r="F32" s="15">
        <v>7</v>
      </c>
      <c r="G32" s="15"/>
      <c r="H32" s="15">
        <f t="shared" si="0"/>
        <v>7</v>
      </c>
      <c r="I32" s="4"/>
    </row>
    <row r="33" spans="1:9" x14ac:dyDescent="0.2">
      <c r="A33" s="9" t="s">
        <v>381</v>
      </c>
      <c r="B33" s="9" t="s">
        <v>382</v>
      </c>
      <c r="C33" s="9" t="s">
        <v>383</v>
      </c>
      <c r="D33" s="9" t="s">
        <v>104</v>
      </c>
      <c r="E33" s="14" t="s">
        <v>18</v>
      </c>
      <c r="F33" s="15">
        <v>7</v>
      </c>
      <c r="G33" s="15"/>
      <c r="H33" s="15">
        <f t="shared" si="0"/>
        <v>7</v>
      </c>
      <c r="I33" s="4"/>
    </row>
    <row r="34" spans="1:9" x14ac:dyDescent="0.2">
      <c r="A34" s="9" t="s">
        <v>408</v>
      </c>
      <c r="B34" s="9" t="s">
        <v>409</v>
      </c>
      <c r="C34" s="9" t="s">
        <v>410</v>
      </c>
      <c r="D34" s="9" t="s">
        <v>108</v>
      </c>
      <c r="E34" s="14" t="s">
        <v>18</v>
      </c>
      <c r="F34" s="15">
        <v>6</v>
      </c>
      <c r="G34" s="39"/>
      <c r="H34" s="15">
        <f t="shared" si="0"/>
        <v>6</v>
      </c>
      <c r="I34" s="7"/>
    </row>
    <row r="35" spans="1:9" x14ac:dyDescent="0.2">
      <c r="A35" s="9" t="s">
        <v>215</v>
      </c>
      <c r="B35" s="9" t="s">
        <v>216</v>
      </c>
      <c r="C35" s="9" t="s">
        <v>219</v>
      </c>
      <c r="D35" s="9" t="s">
        <v>104</v>
      </c>
      <c r="E35" s="14" t="s">
        <v>18</v>
      </c>
      <c r="F35" s="15">
        <v>6</v>
      </c>
      <c r="G35" s="15"/>
      <c r="H35" s="15">
        <f t="shared" si="0"/>
        <v>6</v>
      </c>
      <c r="I35" s="4"/>
    </row>
    <row r="36" spans="1:9" x14ac:dyDescent="0.2">
      <c r="A36" s="9" t="s">
        <v>20</v>
      </c>
      <c r="B36" s="9" t="s">
        <v>481</v>
      </c>
      <c r="C36" s="9" t="s">
        <v>482</v>
      </c>
      <c r="D36" s="9" t="s">
        <v>449</v>
      </c>
      <c r="E36" s="14" t="s">
        <v>18</v>
      </c>
      <c r="F36" s="15">
        <v>4</v>
      </c>
      <c r="G36" s="15">
        <v>2</v>
      </c>
      <c r="H36" s="15">
        <f t="shared" ref="H36:H67" si="1">F36+G36</f>
        <v>6</v>
      </c>
      <c r="I36" s="4"/>
    </row>
    <row r="37" spans="1:9" x14ac:dyDescent="0.2">
      <c r="A37" s="9" t="s">
        <v>37</v>
      </c>
      <c r="B37" s="9" t="s">
        <v>38</v>
      </c>
      <c r="C37" s="9" t="s">
        <v>39</v>
      </c>
      <c r="D37" s="9" t="s">
        <v>612</v>
      </c>
      <c r="E37" s="14" t="s">
        <v>18</v>
      </c>
      <c r="F37" s="15">
        <v>5</v>
      </c>
      <c r="G37" s="15"/>
      <c r="H37" s="15">
        <f t="shared" si="1"/>
        <v>5</v>
      </c>
      <c r="I37" s="4"/>
    </row>
    <row r="38" spans="1:9" x14ac:dyDescent="0.2">
      <c r="A38" s="9" t="s">
        <v>97</v>
      </c>
      <c r="B38" s="9" t="s">
        <v>98</v>
      </c>
      <c r="C38" s="9" t="s">
        <v>614</v>
      </c>
      <c r="D38" s="9" t="s">
        <v>23</v>
      </c>
      <c r="E38" s="14" t="s">
        <v>18</v>
      </c>
      <c r="F38" s="15">
        <v>3</v>
      </c>
      <c r="G38" s="15">
        <v>2</v>
      </c>
      <c r="H38" s="15">
        <f t="shared" si="1"/>
        <v>5</v>
      </c>
      <c r="I38" s="4"/>
    </row>
    <row r="39" spans="1:9" x14ac:dyDescent="0.2">
      <c r="A39" s="9" t="s">
        <v>97</v>
      </c>
      <c r="B39" s="9" t="s">
        <v>99</v>
      </c>
      <c r="C39" s="9" t="s">
        <v>100</v>
      </c>
      <c r="D39" s="9" t="s">
        <v>34</v>
      </c>
      <c r="E39" s="14" t="s">
        <v>18</v>
      </c>
      <c r="F39" s="15">
        <v>5</v>
      </c>
      <c r="G39" s="15"/>
      <c r="H39" s="15">
        <f t="shared" si="1"/>
        <v>5</v>
      </c>
      <c r="I39" s="4"/>
    </row>
    <row r="40" spans="1:9" x14ac:dyDescent="0.2">
      <c r="A40" s="9" t="s">
        <v>101</v>
      </c>
      <c r="B40" s="9" t="s">
        <v>102</v>
      </c>
      <c r="C40" s="9" t="s">
        <v>103</v>
      </c>
      <c r="D40" s="9" t="s">
        <v>104</v>
      </c>
      <c r="E40" s="14" t="s">
        <v>18</v>
      </c>
      <c r="F40" s="15">
        <v>4</v>
      </c>
      <c r="G40" s="15">
        <v>1</v>
      </c>
      <c r="H40" s="15">
        <f t="shared" si="1"/>
        <v>5</v>
      </c>
      <c r="I40" s="4"/>
    </row>
    <row r="41" spans="1:9" x14ac:dyDescent="0.2">
      <c r="A41" s="9" t="s">
        <v>200</v>
      </c>
      <c r="B41" s="9" t="s">
        <v>201</v>
      </c>
      <c r="C41" s="9" t="s">
        <v>202</v>
      </c>
      <c r="D41" s="9" t="s">
        <v>81</v>
      </c>
      <c r="E41" s="14" t="s">
        <v>18</v>
      </c>
      <c r="F41" s="15">
        <v>5</v>
      </c>
      <c r="G41" s="15"/>
      <c r="H41" s="15">
        <f t="shared" si="1"/>
        <v>5</v>
      </c>
      <c r="I41" s="4"/>
    </row>
    <row r="42" spans="1:9" x14ac:dyDescent="0.2">
      <c r="A42" s="9" t="s">
        <v>258</v>
      </c>
      <c r="B42" s="9" t="s">
        <v>256</v>
      </c>
      <c r="C42" s="9" t="s">
        <v>259</v>
      </c>
      <c r="D42" s="9" t="s">
        <v>55</v>
      </c>
      <c r="E42" s="14" t="s">
        <v>18</v>
      </c>
      <c r="F42" s="15">
        <v>3</v>
      </c>
      <c r="G42" s="15">
        <v>2</v>
      </c>
      <c r="H42" s="15">
        <f t="shared" si="1"/>
        <v>5</v>
      </c>
      <c r="I42" s="4"/>
    </row>
    <row r="43" spans="1:9" x14ac:dyDescent="0.2">
      <c r="A43" s="9" t="s">
        <v>134</v>
      </c>
      <c r="B43" s="9" t="s">
        <v>384</v>
      </c>
      <c r="C43" s="9" t="s">
        <v>450</v>
      </c>
      <c r="D43" s="9" t="s">
        <v>34</v>
      </c>
      <c r="E43" s="14" t="s">
        <v>18</v>
      </c>
      <c r="F43" s="15">
        <v>3</v>
      </c>
      <c r="G43" s="15">
        <v>2</v>
      </c>
      <c r="H43" s="15">
        <f t="shared" si="1"/>
        <v>5</v>
      </c>
      <c r="I43" s="4"/>
    </row>
    <row r="44" spans="1:9" x14ac:dyDescent="0.2">
      <c r="A44" s="9" t="s">
        <v>134</v>
      </c>
      <c r="B44" s="9" t="s">
        <v>470</v>
      </c>
      <c r="C44" s="9" t="s">
        <v>471</v>
      </c>
      <c r="D44" s="9" t="s">
        <v>89</v>
      </c>
      <c r="E44" s="14" t="s">
        <v>18</v>
      </c>
      <c r="F44" s="15">
        <v>5</v>
      </c>
      <c r="G44" s="15"/>
      <c r="H44" s="15">
        <f t="shared" si="1"/>
        <v>5</v>
      </c>
      <c r="I44" s="4"/>
    </row>
    <row r="45" spans="1:9" x14ac:dyDescent="0.2">
      <c r="A45" s="9" t="s">
        <v>25</v>
      </c>
      <c r="B45" s="9" t="s">
        <v>26</v>
      </c>
      <c r="C45" s="9" t="s">
        <v>393</v>
      </c>
      <c r="D45" s="9" t="s">
        <v>28</v>
      </c>
      <c r="E45" s="14" t="s">
        <v>18</v>
      </c>
      <c r="F45" s="15"/>
      <c r="G45" s="15">
        <v>4</v>
      </c>
      <c r="H45" s="15">
        <f t="shared" si="1"/>
        <v>4</v>
      </c>
      <c r="I45" s="4"/>
    </row>
    <row r="46" spans="1:9" x14ac:dyDescent="0.2">
      <c r="A46" s="9" t="s">
        <v>59</v>
      </c>
      <c r="B46" s="9" t="s">
        <v>60</v>
      </c>
      <c r="C46" s="9" t="s">
        <v>61</v>
      </c>
      <c r="D46" s="9" t="s">
        <v>62</v>
      </c>
      <c r="E46" s="14" t="s">
        <v>18</v>
      </c>
      <c r="F46" s="15">
        <v>4</v>
      </c>
      <c r="G46" s="15"/>
      <c r="H46" s="15">
        <f t="shared" si="1"/>
        <v>4</v>
      </c>
      <c r="I46" s="4"/>
    </row>
    <row r="47" spans="1:9" x14ac:dyDescent="0.2">
      <c r="A47" s="9" t="s">
        <v>113</v>
      </c>
      <c r="B47" s="9" t="s">
        <v>114</v>
      </c>
      <c r="C47" s="9" t="s">
        <v>115</v>
      </c>
      <c r="D47" s="9" t="s">
        <v>62</v>
      </c>
      <c r="E47" s="14" t="s">
        <v>18</v>
      </c>
      <c r="F47" s="15">
        <v>4</v>
      </c>
      <c r="G47" s="15"/>
      <c r="H47" s="15">
        <f t="shared" si="1"/>
        <v>4</v>
      </c>
      <c r="I47" s="4"/>
    </row>
    <row r="48" spans="1:9" x14ac:dyDescent="0.2">
      <c r="A48" s="9" t="s">
        <v>149</v>
      </c>
      <c r="B48" s="9" t="s">
        <v>147</v>
      </c>
      <c r="C48" s="9" t="s">
        <v>150</v>
      </c>
      <c r="D48" s="9" t="s">
        <v>104</v>
      </c>
      <c r="E48" s="14" t="s">
        <v>18</v>
      </c>
      <c r="F48" s="15">
        <v>2</v>
      </c>
      <c r="G48" s="15">
        <v>2</v>
      </c>
      <c r="H48" s="15">
        <f t="shared" si="1"/>
        <v>4</v>
      </c>
      <c r="I48" s="4"/>
    </row>
    <row r="49" spans="1:9" x14ac:dyDescent="0.2">
      <c r="A49" s="9" t="s">
        <v>204</v>
      </c>
      <c r="B49" s="9" t="s">
        <v>205</v>
      </c>
      <c r="C49" s="9" t="s">
        <v>206</v>
      </c>
      <c r="D49" s="9" t="s">
        <v>108</v>
      </c>
      <c r="E49" s="14" t="s">
        <v>18</v>
      </c>
      <c r="F49" s="15">
        <v>4</v>
      </c>
      <c r="G49" s="15"/>
      <c r="H49" s="15">
        <f t="shared" si="1"/>
        <v>4</v>
      </c>
      <c r="I49" s="4"/>
    </row>
    <row r="50" spans="1:9" x14ac:dyDescent="0.2">
      <c r="A50" s="9" t="s">
        <v>314</v>
      </c>
      <c r="B50" s="9" t="s">
        <v>315</v>
      </c>
      <c r="C50" s="9" t="s">
        <v>316</v>
      </c>
      <c r="D50" s="9" t="s">
        <v>104</v>
      </c>
      <c r="E50" s="14" t="s">
        <v>18</v>
      </c>
      <c r="F50" s="15">
        <v>4</v>
      </c>
      <c r="G50" s="15"/>
      <c r="H50" s="15">
        <f t="shared" si="1"/>
        <v>4</v>
      </c>
      <c r="I50" s="4"/>
    </row>
    <row r="51" spans="1:9" x14ac:dyDescent="0.2">
      <c r="A51" s="9" t="s">
        <v>320</v>
      </c>
      <c r="B51" s="9" t="s">
        <v>321</v>
      </c>
      <c r="C51" s="9" t="s">
        <v>322</v>
      </c>
      <c r="D51" s="9" t="s">
        <v>612</v>
      </c>
      <c r="E51" s="14" t="s">
        <v>18</v>
      </c>
      <c r="F51" s="15">
        <v>2</v>
      </c>
      <c r="G51" s="15">
        <v>2</v>
      </c>
      <c r="H51" s="15">
        <f t="shared" si="1"/>
        <v>4</v>
      </c>
      <c r="I51" s="4"/>
    </row>
    <row r="52" spans="1:9" x14ac:dyDescent="0.2">
      <c r="A52" s="9" t="s">
        <v>142</v>
      </c>
      <c r="B52" s="9" t="s">
        <v>143</v>
      </c>
      <c r="C52" s="9" t="s">
        <v>144</v>
      </c>
      <c r="D52" s="9" t="s">
        <v>44</v>
      </c>
      <c r="E52" s="14" t="s">
        <v>18</v>
      </c>
      <c r="F52" s="15">
        <v>3</v>
      </c>
      <c r="G52" s="15"/>
      <c r="H52" s="15">
        <f t="shared" si="1"/>
        <v>3</v>
      </c>
      <c r="I52" s="4"/>
    </row>
    <row r="53" spans="1:9" x14ac:dyDescent="0.2">
      <c r="A53" s="9" t="s">
        <v>178</v>
      </c>
      <c r="B53" s="9" t="s">
        <v>179</v>
      </c>
      <c r="C53" s="9" t="s">
        <v>181</v>
      </c>
      <c r="D53" s="9" t="s">
        <v>104</v>
      </c>
      <c r="E53" s="14" t="s">
        <v>18</v>
      </c>
      <c r="F53" s="15">
        <v>1</v>
      </c>
      <c r="G53" s="15">
        <v>2</v>
      </c>
      <c r="H53" s="15">
        <f t="shared" si="1"/>
        <v>3</v>
      </c>
      <c r="I53" s="4"/>
    </row>
    <row r="54" spans="1:9" x14ac:dyDescent="0.2">
      <c r="A54" s="9" t="s">
        <v>185</v>
      </c>
      <c r="B54" s="9" t="s">
        <v>186</v>
      </c>
      <c r="C54" s="9" t="s">
        <v>187</v>
      </c>
      <c r="D54" s="9" t="s">
        <v>104</v>
      </c>
      <c r="E54" s="14" t="s">
        <v>18</v>
      </c>
      <c r="F54" s="15">
        <v>1</v>
      </c>
      <c r="G54" s="15">
        <v>2</v>
      </c>
      <c r="H54" s="15">
        <f t="shared" si="1"/>
        <v>3</v>
      </c>
      <c r="I54" s="4"/>
    </row>
    <row r="55" spans="1:9" x14ac:dyDescent="0.2">
      <c r="A55" s="9" t="s">
        <v>220</v>
      </c>
      <c r="B55" s="9" t="s">
        <v>221</v>
      </c>
      <c r="C55" s="9" t="s">
        <v>222</v>
      </c>
      <c r="D55" s="9" t="s">
        <v>23</v>
      </c>
      <c r="E55" s="14" t="s">
        <v>18</v>
      </c>
      <c r="F55" s="15">
        <v>3</v>
      </c>
      <c r="G55" s="15"/>
      <c r="H55" s="15">
        <f t="shared" si="1"/>
        <v>3</v>
      </c>
      <c r="I55" s="4"/>
    </row>
    <row r="56" spans="1:9" x14ac:dyDescent="0.2">
      <c r="A56" s="9" t="s">
        <v>116</v>
      </c>
      <c r="B56" s="9" t="s">
        <v>447</v>
      </c>
      <c r="C56" s="9" t="s">
        <v>448</v>
      </c>
      <c r="D56" s="9" t="s">
        <v>449</v>
      </c>
      <c r="E56" s="14" t="s">
        <v>18</v>
      </c>
      <c r="F56" s="15">
        <v>1</v>
      </c>
      <c r="G56" s="15">
        <v>2</v>
      </c>
      <c r="H56" s="15">
        <f t="shared" si="1"/>
        <v>3</v>
      </c>
      <c r="I56" s="4"/>
    </row>
    <row r="57" spans="1:9" x14ac:dyDescent="0.2">
      <c r="A57" s="9" t="s">
        <v>454</v>
      </c>
      <c r="B57" s="9" t="s">
        <v>275</v>
      </c>
      <c r="C57" s="9" t="s">
        <v>455</v>
      </c>
      <c r="D57" s="9" t="s">
        <v>108</v>
      </c>
      <c r="E57" s="14" t="s">
        <v>18</v>
      </c>
      <c r="F57" s="15">
        <v>3</v>
      </c>
      <c r="G57" s="15"/>
      <c r="H57" s="15">
        <f t="shared" si="1"/>
        <v>3</v>
      </c>
      <c r="I57" s="4"/>
    </row>
    <row r="58" spans="1:9" x14ac:dyDescent="0.2">
      <c r="A58" s="9" t="s">
        <v>290</v>
      </c>
      <c r="B58" s="9" t="s">
        <v>291</v>
      </c>
      <c r="C58" s="9" t="s">
        <v>292</v>
      </c>
      <c r="D58" s="9" t="s">
        <v>55</v>
      </c>
      <c r="E58" s="14" t="s">
        <v>18</v>
      </c>
      <c r="F58" s="15">
        <v>3</v>
      </c>
      <c r="G58" s="15"/>
      <c r="H58" s="15">
        <f t="shared" si="1"/>
        <v>3</v>
      </c>
      <c r="I58" s="4"/>
    </row>
    <row r="59" spans="1:9" x14ac:dyDescent="0.2">
      <c r="A59" s="9" t="s">
        <v>343</v>
      </c>
      <c r="B59" s="9" t="s">
        <v>344</v>
      </c>
      <c r="C59" s="9" t="s">
        <v>345</v>
      </c>
      <c r="D59" s="9" t="s">
        <v>28</v>
      </c>
      <c r="E59" s="14" t="s">
        <v>18</v>
      </c>
      <c r="F59" s="15">
        <v>3</v>
      </c>
      <c r="G59" s="15"/>
      <c r="H59" s="15">
        <f t="shared" si="1"/>
        <v>3</v>
      </c>
      <c r="I59" s="4"/>
    </row>
    <row r="60" spans="1:9" x14ac:dyDescent="0.2">
      <c r="A60" s="9" t="s">
        <v>353</v>
      </c>
      <c r="B60" s="9" t="s">
        <v>354</v>
      </c>
      <c r="C60" s="9" t="s">
        <v>356</v>
      </c>
      <c r="D60" s="9" t="s">
        <v>28</v>
      </c>
      <c r="E60" s="14" t="s">
        <v>18</v>
      </c>
      <c r="F60" s="15">
        <v>3</v>
      </c>
      <c r="G60" s="15"/>
      <c r="H60" s="15">
        <f t="shared" si="1"/>
        <v>3</v>
      </c>
      <c r="I60" s="4"/>
    </row>
    <row r="61" spans="1:9" x14ac:dyDescent="0.2">
      <c r="A61" s="9" t="s">
        <v>507</v>
      </c>
      <c r="B61" s="9" t="s">
        <v>508</v>
      </c>
      <c r="C61" s="9" t="s">
        <v>509</v>
      </c>
      <c r="D61" s="9" t="s">
        <v>44</v>
      </c>
      <c r="E61" s="14" t="s">
        <v>18</v>
      </c>
      <c r="F61" s="15"/>
      <c r="G61" s="15">
        <v>2</v>
      </c>
      <c r="H61" s="15">
        <f t="shared" si="1"/>
        <v>2</v>
      </c>
      <c r="I61" s="4"/>
    </row>
    <row r="62" spans="1:9" x14ac:dyDescent="0.2">
      <c r="A62" s="9" t="s">
        <v>74</v>
      </c>
      <c r="B62" s="9" t="s">
        <v>75</v>
      </c>
      <c r="C62" s="9" t="s">
        <v>76</v>
      </c>
      <c r="D62" s="9" t="s">
        <v>28</v>
      </c>
      <c r="E62" s="14" t="s">
        <v>18</v>
      </c>
      <c r="F62" s="15">
        <v>1</v>
      </c>
      <c r="G62" s="15">
        <v>1</v>
      </c>
      <c r="H62" s="15">
        <f t="shared" si="1"/>
        <v>2</v>
      </c>
      <c r="I62" s="4"/>
    </row>
    <row r="63" spans="1:9" x14ac:dyDescent="0.2">
      <c r="A63" s="9" t="s">
        <v>501</v>
      </c>
      <c r="B63" s="9" t="s">
        <v>502</v>
      </c>
      <c r="C63" s="9" t="s">
        <v>503</v>
      </c>
      <c r="D63" s="9" t="s">
        <v>104</v>
      </c>
      <c r="E63" s="14" t="s">
        <v>18</v>
      </c>
      <c r="F63" s="15"/>
      <c r="G63" s="15">
        <v>2</v>
      </c>
      <c r="H63" s="15">
        <f t="shared" si="1"/>
        <v>2</v>
      </c>
      <c r="I63" s="4"/>
    </row>
    <row r="64" spans="1:9" x14ac:dyDescent="0.2">
      <c r="A64" s="9" t="s">
        <v>129</v>
      </c>
      <c r="B64" s="9" t="s">
        <v>130</v>
      </c>
      <c r="C64" s="9" t="s">
        <v>512</v>
      </c>
      <c r="D64" s="9" t="s">
        <v>28</v>
      </c>
      <c r="E64" s="14" t="s">
        <v>18</v>
      </c>
      <c r="F64" s="15"/>
      <c r="G64" s="15">
        <v>2</v>
      </c>
      <c r="H64" s="15">
        <f t="shared" si="1"/>
        <v>2</v>
      </c>
      <c r="I64" s="4"/>
    </row>
    <row r="65" spans="1:9" x14ac:dyDescent="0.2">
      <c r="A65" s="9" t="s">
        <v>105</v>
      </c>
      <c r="B65" s="9" t="s">
        <v>132</v>
      </c>
      <c r="C65" s="9" t="s">
        <v>82</v>
      </c>
      <c r="D65" s="9" t="s">
        <v>34</v>
      </c>
      <c r="E65" s="14" t="s">
        <v>18</v>
      </c>
      <c r="F65" s="15"/>
      <c r="G65" s="15">
        <v>2</v>
      </c>
      <c r="H65" s="15">
        <f t="shared" si="1"/>
        <v>2</v>
      </c>
      <c r="I65" s="4"/>
    </row>
    <row r="66" spans="1:9" x14ac:dyDescent="0.2">
      <c r="A66" s="9" t="s">
        <v>161</v>
      </c>
      <c r="B66" s="9" t="s">
        <v>162</v>
      </c>
      <c r="C66" s="9" t="s">
        <v>518</v>
      </c>
      <c r="D66" s="9" t="s">
        <v>44</v>
      </c>
      <c r="E66" s="14" t="s">
        <v>18</v>
      </c>
      <c r="F66" s="15"/>
      <c r="G66" s="15">
        <v>2</v>
      </c>
      <c r="H66" s="15">
        <f t="shared" si="1"/>
        <v>2</v>
      </c>
      <c r="I66" s="4"/>
    </row>
    <row r="67" spans="1:9" x14ac:dyDescent="0.2">
      <c r="A67" s="9" t="s">
        <v>164</v>
      </c>
      <c r="B67" s="9" t="s">
        <v>165</v>
      </c>
      <c r="C67" s="9" t="s">
        <v>166</v>
      </c>
      <c r="D67" s="9" t="s">
        <v>81</v>
      </c>
      <c r="E67" s="14" t="s">
        <v>18</v>
      </c>
      <c r="F67" s="15">
        <v>1</v>
      </c>
      <c r="G67" s="15">
        <v>1</v>
      </c>
      <c r="H67" s="15">
        <f t="shared" si="1"/>
        <v>2</v>
      </c>
      <c r="I67" s="4"/>
    </row>
    <row r="68" spans="1:9" x14ac:dyDescent="0.2">
      <c r="A68" s="9" t="s">
        <v>513</v>
      </c>
      <c r="B68" s="9" t="s">
        <v>514</v>
      </c>
      <c r="C68" s="9" t="s">
        <v>515</v>
      </c>
      <c r="D68" s="9" t="s">
        <v>385</v>
      </c>
      <c r="E68" s="14" t="s">
        <v>18</v>
      </c>
      <c r="F68" s="15"/>
      <c r="G68" s="15">
        <v>2</v>
      </c>
      <c r="H68" s="15">
        <f t="shared" ref="H68:H97" si="2">F68+G68</f>
        <v>2</v>
      </c>
      <c r="I68" s="4"/>
    </row>
    <row r="69" spans="1:9" x14ac:dyDescent="0.2">
      <c r="A69" s="9" t="s">
        <v>499</v>
      </c>
      <c r="B69" s="9" t="s">
        <v>211</v>
      </c>
      <c r="C69" s="9" t="s">
        <v>500</v>
      </c>
      <c r="D69" s="9" t="s">
        <v>44</v>
      </c>
      <c r="E69" s="14" t="s">
        <v>18</v>
      </c>
      <c r="F69" s="15"/>
      <c r="G69" s="15">
        <v>2</v>
      </c>
      <c r="H69" s="15">
        <f t="shared" si="2"/>
        <v>2</v>
      </c>
      <c r="I69" s="4"/>
    </row>
    <row r="70" spans="1:9" x14ac:dyDescent="0.2">
      <c r="A70" s="9" t="s">
        <v>134</v>
      </c>
      <c r="B70" s="9" t="s">
        <v>225</v>
      </c>
      <c r="C70" s="9" t="s">
        <v>226</v>
      </c>
      <c r="D70" s="9" t="s">
        <v>85</v>
      </c>
      <c r="E70" s="14" t="s">
        <v>18</v>
      </c>
      <c r="F70" s="15">
        <v>2</v>
      </c>
      <c r="G70" s="15"/>
      <c r="H70" s="15">
        <f t="shared" si="2"/>
        <v>2</v>
      </c>
      <c r="I70" s="4"/>
    </row>
    <row r="71" spans="1:9" x14ac:dyDescent="0.2">
      <c r="A71" s="9" t="s">
        <v>188</v>
      </c>
      <c r="B71" s="9" t="s">
        <v>269</v>
      </c>
      <c r="C71" s="9" t="s">
        <v>519</v>
      </c>
      <c r="D71" s="9" t="s">
        <v>23</v>
      </c>
      <c r="E71" s="14" t="s">
        <v>18</v>
      </c>
      <c r="F71" s="15"/>
      <c r="G71" s="15">
        <v>2</v>
      </c>
      <c r="H71" s="15">
        <f t="shared" si="2"/>
        <v>2</v>
      </c>
      <c r="I71" s="4"/>
    </row>
    <row r="72" spans="1:9" x14ac:dyDescent="0.2">
      <c r="A72" s="9" t="s">
        <v>110</v>
      </c>
      <c r="B72" s="9" t="s">
        <v>311</v>
      </c>
      <c r="C72" s="9" t="s">
        <v>312</v>
      </c>
      <c r="D72" s="9" t="s">
        <v>23</v>
      </c>
      <c r="E72" s="14" t="s">
        <v>18</v>
      </c>
      <c r="F72" s="15">
        <v>2</v>
      </c>
      <c r="G72" s="15"/>
      <c r="H72" s="15">
        <f t="shared" si="2"/>
        <v>2</v>
      </c>
      <c r="I72" s="4"/>
    </row>
    <row r="73" spans="1:9" x14ac:dyDescent="0.2">
      <c r="A73" s="9" t="s">
        <v>175</v>
      </c>
      <c r="B73" s="9" t="s">
        <v>463</v>
      </c>
      <c r="C73" s="9" t="s">
        <v>464</v>
      </c>
      <c r="D73" s="9" t="s">
        <v>81</v>
      </c>
      <c r="E73" s="14" t="s">
        <v>18</v>
      </c>
      <c r="F73" s="15">
        <v>1</v>
      </c>
      <c r="G73" s="15">
        <v>1</v>
      </c>
      <c r="H73" s="15">
        <f t="shared" si="2"/>
        <v>2</v>
      </c>
      <c r="I73" s="4"/>
    </row>
    <row r="74" spans="1:9" x14ac:dyDescent="0.2">
      <c r="A74" s="9" t="s">
        <v>516</v>
      </c>
      <c r="B74" s="9" t="s">
        <v>473</v>
      </c>
      <c r="C74" s="9" t="s">
        <v>517</v>
      </c>
      <c r="D74" s="9" t="s">
        <v>104</v>
      </c>
      <c r="E74" s="14" t="s">
        <v>18</v>
      </c>
      <c r="F74" s="15"/>
      <c r="G74" s="15">
        <v>2</v>
      </c>
      <c r="H74" s="15">
        <f t="shared" si="2"/>
        <v>2</v>
      </c>
      <c r="I74" s="4"/>
    </row>
    <row r="75" spans="1:9" x14ac:dyDescent="0.2">
      <c r="A75" s="9" t="s">
        <v>476</v>
      </c>
      <c r="B75" s="9" t="s">
        <v>477</v>
      </c>
      <c r="C75" s="9" t="s">
        <v>495</v>
      </c>
      <c r="D75" s="9" t="s">
        <v>55</v>
      </c>
      <c r="E75" s="14" t="s">
        <v>18</v>
      </c>
      <c r="F75" s="15">
        <v>1</v>
      </c>
      <c r="G75" s="15">
        <v>1</v>
      </c>
      <c r="H75" s="15">
        <f t="shared" si="2"/>
        <v>2</v>
      </c>
      <c r="I75" s="4"/>
    </row>
    <row r="76" spans="1:9" x14ac:dyDescent="0.2">
      <c r="A76" s="9" t="s">
        <v>20</v>
      </c>
      <c r="B76" s="9" t="s">
        <v>21</v>
      </c>
      <c r="C76" s="9" t="s">
        <v>22</v>
      </c>
      <c r="D76" s="9" t="s">
        <v>23</v>
      </c>
      <c r="E76" s="14" t="s">
        <v>18</v>
      </c>
      <c r="F76" s="15">
        <v>1</v>
      </c>
      <c r="G76" s="15"/>
      <c r="H76" s="15">
        <f t="shared" si="2"/>
        <v>1</v>
      </c>
      <c r="I76" s="4"/>
    </row>
    <row r="77" spans="1:9" x14ac:dyDescent="0.2">
      <c r="A77" s="9" t="s">
        <v>29</v>
      </c>
      <c r="B77" s="9" t="s">
        <v>26</v>
      </c>
      <c r="C77" s="9" t="s">
        <v>393</v>
      </c>
      <c r="D77" s="9" t="s">
        <v>28</v>
      </c>
      <c r="E77" s="14" t="s">
        <v>18</v>
      </c>
      <c r="F77" s="15">
        <v>1</v>
      </c>
      <c r="G77" s="15"/>
      <c r="H77" s="15">
        <f t="shared" si="2"/>
        <v>1</v>
      </c>
      <c r="I77" s="4"/>
    </row>
    <row r="78" spans="1:9" x14ac:dyDescent="0.2">
      <c r="A78" s="9" t="s">
        <v>372</v>
      </c>
      <c r="B78" s="9" t="s">
        <v>397</v>
      </c>
      <c r="C78" s="9" t="s">
        <v>398</v>
      </c>
      <c r="D78" s="9" t="s">
        <v>55</v>
      </c>
      <c r="E78" s="14" t="s">
        <v>18</v>
      </c>
      <c r="F78" s="15">
        <v>1</v>
      </c>
      <c r="G78" s="15"/>
      <c r="H78" s="15">
        <f t="shared" si="2"/>
        <v>1</v>
      </c>
      <c r="I78" s="4"/>
    </row>
    <row r="79" spans="1:9" x14ac:dyDescent="0.2">
      <c r="A79" s="9" t="s">
        <v>504</v>
      </c>
      <c r="B79" s="9" t="s">
        <v>399</v>
      </c>
      <c r="C79" s="9" t="s">
        <v>505</v>
      </c>
      <c r="D79" s="9" t="s">
        <v>612</v>
      </c>
      <c r="E79" s="14" t="s">
        <v>18</v>
      </c>
      <c r="F79" s="15"/>
      <c r="G79" s="15">
        <v>1</v>
      </c>
      <c r="H79" s="15">
        <f t="shared" si="2"/>
        <v>1</v>
      </c>
      <c r="I79" s="4"/>
    </row>
    <row r="80" spans="1:9" x14ac:dyDescent="0.2">
      <c r="A80" s="9" t="s">
        <v>68</v>
      </c>
      <c r="B80" s="9" t="s">
        <v>69</v>
      </c>
      <c r="C80" s="9" t="s">
        <v>70</v>
      </c>
      <c r="D80" s="9" t="s">
        <v>23</v>
      </c>
      <c r="E80" s="14" t="s">
        <v>18</v>
      </c>
      <c r="F80" s="15">
        <v>1</v>
      </c>
      <c r="G80" s="15"/>
      <c r="H80" s="15">
        <f t="shared" si="2"/>
        <v>1</v>
      </c>
      <c r="I80" s="4"/>
    </row>
    <row r="81" spans="1:9" x14ac:dyDescent="0.2">
      <c r="A81" s="9" t="s">
        <v>116</v>
      </c>
      <c r="B81" s="9" t="s">
        <v>117</v>
      </c>
      <c r="C81" s="9" t="s">
        <v>118</v>
      </c>
      <c r="D81" s="9" t="s">
        <v>89</v>
      </c>
      <c r="E81" s="14" t="s">
        <v>18</v>
      </c>
      <c r="F81" s="15">
        <v>1</v>
      </c>
      <c r="G81" s="15"/>
      <c r="H81" s="15">
        <f t="shared" si="2"/>
        <v>1</v>
      </c>
      <c r="I81" s="4"/>
    </row>
    <row r="82" spans="1:9" x14ac:dyDescent="0.2">
      <c r="A82" s="9" t="s">
        <v>172</v>
      </c>
      <c r="B82" s="9" t="s">
        <v>173</v>
      </c>
      <c r="C82" s="9" t="s">
        <v>174</v>
      </c>
      <c r="D82" s="9" t="s">
        <v>23</v>
      </c>
      <c r="E82" s="14" t="s">
        <v>18</v>
      </c>
      <c r="F82" s="15">
        <v>1</v>
      </c>
      <c r="G82" s="15"/>
      <c r="H82" s="15">
        <f t="shared" si="2"/>
        <v>1</v>
      </c>
      <c r="I82" s="4"/>
    </row>
    <row r="83" spans="1:9" x14ac:dyDescent="0.2">
      <c r="A83" s="9" t="s">
        <v>415</v>
      </c>
      <c r="B83" s="9" t="s">
        <v>416</v>
      </c>
      <c r="C83" s="9" t="s">
        <v>417</v>
      </c>
      <c r="D83" s="9" t="s">
        <v>55</v>
      </c>
      <c r="E83" s="14" t="s">
        <v>18</v>
      </c>
      <c r="F83" s="15">
        <v>1</v>
      </c>
      <c r="G83" s="15"/>
      <c r="H83" s="15">
        <f t="shared" si="2"/>
        <v>1</v>
      </c>
      <c r="I83" s="4"/>
    </row>
    <row r="84" spans="1:9" x14ac:dyDescent="0.2">
      <c r="A84" s="9" t="s">
        <v>329</v>
      </c>
      <c r="B84" s="9" t="s">
        <v>510</v>
      </c>
      <c r="C84" s="9" t="s">
        <v>511</v>
      </c>
      <c r="D84" s="9" t="s">
        <v>44</v>
      </c>
      <c r="E84" s="14" t="s">
        <v>18</v>
      </c>
      <c r="F84" s="15"/>
      <c r="G84" s="15">
        <v>1</v>
      </c>
      <c r="H84" s="15">
        <f t="shared" si="2"/>
        <v>1</v>
      </c>
      <c r="I84" s="4"/>
    </row>
    <row r="85" spans="1:9" x14ac:dyDescent="0.2">
      <c r="A85" s="9" t="s">
        <v>418</v>
      </c>
      <c r="B85" s="9" t="s">
        <v>419</v>
      </c>
      <c r="C85" s="9" t="s">
        <v>420</v>
      </c>
      <c r="D85" s="9" t="s">
        <v>28</v>
      </c>
      <c r="E85" s="14" t="s">
        <v>18</v>
      </c>
      <c r="F85" s="15">
        <v>1</v>
      </c>
      <c r="G85" s="15"/>
      <c r="H85" s="15">
        <f t="shared" si="2"/>
        <v>1</v>
      </c>
      <c r="I85" s="4"/>
    </row>
    <row r="86" spans="1:9" x14ac:dyDescent="0.2">
      <c r="A86" s="9" t="s">
        <v>422</v>
      </c>
      <c r="B86" s="9" t="s">
        <v>423</v>
      </c>
      <c r="C86" s="9" t="s">
        <v>425</v>
      </c>
      <c r="D86" s="9" t="s">
        <v>108</v>
      </c>
      <c r="E86" s="14" t="s">
        <v>18</v>
      </c>
      <c r="F86" s="15">
        <v>1</v>
      </c>
      <c r="G86" s="15"/>
      <c r="H86" s="15">
        <f t="shared" si="2"/>
        <v>1</v>
      </c>
      <c r="I86" s="4"/>
    </row>
    <row r="87" spans="1:9" x14ac:dyDescent="0.2">
      <c r="A87" s="9" t="s">
        <v>441</v>
      </c>
      <c r="B87" s="9" t="s">
        <v>442</v>
      </c>
      <c r="C87" s="9" t="s">
        <v>506</v>
      </c>
      <c r="D87" s="9" t="s">
        <v>612</v>
      </c>
      <c r="E87" s="14" t="s">
        <v>18</v>
      </c>
      <c r="F87" s="15"/>
      <c r="G87" s="15">
        <v>1</v>
      </c>
      <c r="H87" s="15">
        <f t="shared" si="2"/>
        <v>1</v>
      </c>
      <c r="I87" s="4"/>
    </row>
    <row r="88" spans="1:9" x14ac:dyDescent="0.2">
      <c r="A88" s="9" t="s">
        <v>175</v>
      </c>
      <c r="B88" s="9" t="s">
        <v>244</v>
      </c>
      <c r="C88" s="9" t="s">
        <v>246</v>
      </c>
      <c r="D88" s="9" t="s">
        <v>81</v>
      </c>
      <c r="E88" s="14" t="s">
        <v>18</v>
      </c>
      <c r="F88" s="15">
        <v>1</v>
      </c>
      <c r="G88" s="15"/>
      <c r="H88" s="15">
        <f t="shared" si="2"/>
        <v>1</v>
      </c>
      <c r="I88" s="4"/>
    </row>
    <row r="89" spans="1:9" x14ac:dyDescent="0.2">
      <c r="A89" s="9" t="s">
        <v>124</v>
      </c>
      <c r="B89" s="9" t="s">
        <v>445</v>
      </c>
      <c r="C89" s="9" t="s">
        <v>446</v>
      </c>
      <c r="D89" s="9" t="s">
        <v>612</v>
      </c>
      <c r="E89" s="14" t="s">
        <v>18</v>
      </c>
      <c r="F89" s="15">
        <v>1</v>
      </c>
      <c r="G89" s="15"/>
      <c r="H89" s="15">
        <f t="shared" si="2"/>
        <v>1</v>
      </c>
      <c r="I89" s="4"/>
    </row>
    <row r="90" spans="1:9" x14ac:dyDescent="0.2">
      <c r="A90" s="9" t="s">
        <v>142</v>
      </c>
      <c r="B90" s="9" t="s">
        <v>263</v>
      </c>
      <c r="C90" s="9" t="s">
        <v>265</v>
      </c>
      <c r="D90" s="9" t="s">
        <v>104</v>
      </c>
      <c r="E90" s="14" t="s">
        <v>18</v>
      </c>
      <c r="F90" s="15">
        <v>1</v>
      </c>
      <c r="G90" s="15"/>
      <c r="H90" s="15">
        <f t="shared" si="2"/>
        <v>1</v>
      </c>
      <c r="I90" s="4"/>
    </row>
    <row r="91" spans="1:9" x14ac:dyDescent="0.2">
      <c r="A91" s="9" t="s">
        <v>268</v>
      </c>
      <c r="B91" s="9" t="s">
        <v>269</v>
      </c>
      <c r="C91" s="9" t="s">
        <v>270</v>
      </c>
      <c r="D91" s="9" t="s">
        <v>55</v>
      </c>
      <c r="E91" s="14" t="s">
        <v>18</v>
      </c>
      <c r="F91" s="15">
        <v>1</v>
      </c>
      <c r="G91" s="15"/>
      <c r="H91" s="15">
        <f t="shared" si="2"/>
        <v>1</v>
      </c>
      <c r="I91" s="4"/>
    </row>
    <row r="92" spans="1:9" x14ac:dyDescent="0.2">
      <c r="A92" s="9" t="s">
        <v>46</v>
      </c>
      <c r="B92" s="9" t="s">
        <v>305</v>
      </c>
      <c r="C92" s="9" t="s">
        <v>306</v>
      </c>
      <c r="D92" s="9" t="s">
        <v>104</v>
      </c>
      <c r="E92" s="14" t="s">
        <v>18</v>
      </c>
      <c r="F92" s="15">
        <v>1</v>
      </c>
      <c r="G92" s="15"/>
      <c r="H92" s="15">
        <f t="shared" si="2"/>
        <v>1</v>
      </c>
      <c r="I92" s="4"/>
    </row>
    <row r="93" spans="1:9" x14ac:dyDescent="0.2">
      <c r="A93" s="9" t="s">
        <v>338</v>
      </c>
      <c r="B93" s="9" t="s">
        <v>458</v>
      </c>
      <c r="C93" s="9" t="s">
        <v>459</v>
      </c>
      <c r="D93" s="9" t="s">
        <v>89</v>
      </c>
      <c r="E93" s="14" t="s">
        <v>18</v>
      </c>
      <c r="F93" s="15">
        <v>1</v>
      </c>
      <c r="G93" s="15"/>
      <c r="H93" s="15">
        <f t="shared" si="2"/>
        <v>1</v>
      </c>
      <c r="I93" s="4"/>
    </row>
    <row r="94" spans="1:9" x14ac:dyDescent="0.2">
      <c r="A94" s="9" t="s">
        <v>466</v>
      </c>
      <c r="B94" s="9" t="s">
        <v>467</v>
      </c>
      <c r="C94" s="9" t="s">
        <v>469</v>
      </c>
      <c r="D94" s="9" t="s">
        <v>612</v>
      </c>
      <c r="E94" s="14" t="s">
        <v>18</v>
      </c>
      <c r="F94" s="15">
        <v>1</v>
      </c>
      <c r="G94" s="15"/>
      <c r="H94" s="15">
        <f t="shared" si="2"/>
        <v>1</v>
      </c>
      <c r="I94" s="4"/>
    </row>
    <row r="95" spans="1:9" x14ac:dyDescent="0.2">
      <c r="A95" s="9" t="s">
        <v>326</v>
      </c>
      <c r="B95" s="9" t="s">
        <v>327</v>
      </c>
      <c r="C95" s="9" t="s">
        <v>328</v>
      </c>
      <c r="D95" s="9" t="s">
        <v>62</v>
      </c>
      <c r="E95" s="14" t="s">
        <v>18</v>
      </c>
      <c r="F95" s="15">
        <v>1</v>
      </c>
      <c r="G95" s="15"/>
      <c r="H95" s="15">
        <f t="shared" si="2"/>
        <v>1</v>
      </c>
      <c r="I95" s="4"/>
    </row>
    <row r="96" spans="1:9" x14ac:dyDescent="0.2">
      <c r="A96" s="9" t="s">
        <v>288</v>
      </c>
      <c r="B96" s="9" t="s">
        <v>348</v>
      </c>
      <c r="C96" s="9" t="s">
        <v>349</v>
      </c>
      <c r="D96" s="9" t="s">
        <v>23</v>
      </c>
      <c r="E96" s="14" t="s">
        <v>18</v>
      </c>
      <c r="F96" s="15">
        <v>1</v>
      </c>
      <c r="G96" s="15"/>
      <c r="H96" s="15">
        <f t="shared" si="2"/>
        <v>1</v>
      </c>
      <c r="I96" s="4"/>
    </row>
    <row r="97" spans="1:9" x14ac:dyDescent="0.2">
      <c r="A97" s="9" t="s">
        <v>483</v>
      </c>
      <c r="B97" s="9" t="s">
        <v>484</v>
      </c>
      <c r="C97" s="9" t="s">
        <v>485</v>
      </c>
      <c r="D97" s="9" t="s">
        <v>612</v>
      </c>
      <c r="E97" s="14" t="s">
        <v>18</v>
      </c>
      <c r="F97" s="15">
        <v>1</v>
      </c>
      <c r="G97" s="15"/>
      <c r="H97" s="15">
        <f t="shared" si="2"/>
        <v>1</v>
      </c>
      <c r="I97" s="4"/>
    </row>
  </sheetData>
  <mergeCells count="2">
    <mergeCell ref="A1:I1"/>
    <mergeCell ref="A2:I2"/>
  </mergeCells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EB165-2EB0-49E9-B3AE-0158EDA49745}">
  <dimension ref="A1:I103"/>
  <sheetViews>
    <sheetView workbookViewId="0">
      <selection activeCell="U2" sqref="U2"/>
    </sheetView>
  </sheetViews>
  <sheetFormatPr defaultRowHeight="14.25" x14ac:dyDescent="0.2"/>
  <cols>
    <col min="1" max="1" width="13.25" customWidth="1"/>
    <col min="2" max="2" width="15.375" customWidth="1"/>
    <col min="3" max="3" width="28.125" customWidth="1"/>
    <col min="4" max="4" width="22.75" customWidth="1"/>
  </cols>
  <sheetData>
    <row r="1" spans="1:9" ht="18" x14ac:dyDescent="0.2">
      <c r="A1" s="44" t="s">
        <v>386</v>
      </c>
      <c r="B1" s="44"/>
      <c r="C1" s="44"/>
      <c r="D1" s="44"/>
      <c r="E1" s="44"/>
      <c r="F1" s="44"/>
      <c r="G1" s="44"/>
      <c r="H1" s="44"/>
      <c r="I1" s="44"/>
    </row>
    <row r="2" spans="1:9" ht="18" x14ac:dyDescent="0.2">
      <c r="A2" s="45" t="s">
        <v>620</v>
      </c>
      <c r="B2" s="45"/>
      <c r="C2" s="45"/>
      <c r="D2" s="45"/>
      <c r="E2" s="45"/>
      <c r="F2" s="45"/>
      <c r="G2" s="45"/>
      <c r="H2" s="45"/>
      <c r="I2" s="45"/>
    </row>
    <row r="3" spans="1:9" ht="25.5" x14ac:dyDescent="0.2">
      <c r="A3" s="37" t="s">
        <v>387</v>
      </c>
      <c r="B3" s="37" t="s">
        <v>388</v>
      </c>
      <c r="C3" s="37" t="s">
        <v>389</v>
      </c>
      <c r="D3" s="37" t="s">
        <v>390</v>
      </c>
      <c r="E3" s="37" t="s">
        <v>5</v>
      </c>
      <c r="F3" s="37" t="s">
        <v>391</v>
      </c>
      <c r="G3" s="37" t="s">
        <v>497</v>
      </c>
      <c r="H3" s="37" t="s">
        <v>498</v>
      </c>
      <c r="I3" s="37" t="s">
        <v>392</v>
      </c>
    </row>
    <row r="4" spans="1:9" ht="14.25" customHeight="1" x14ac:dyDescent="0.2">
      <c r="A4" s="9" t="s">
        <v>266</v>
      </c>
      <c r="B4" s="9" t="s">
        <v>384</v>
      </c>
      <c r="C4" s="9" t="s">
        <v>267</v>
      </c>
      <c r="D4" s="9" t="s">
        <v>34</v>
      </c>
      <c r="E4" s="14" t="s">
        <v>19</v>
      </c>
      <c r="F4" s="15">
        <v>45</v>
      </c>
      <c r="G4" s="15">
        <v>7</v>
      </c>
      <c r="H4" s="15">
        <f t="shared" ref="H4:H35" si="0">F4+G4</f>
        <v>52</v>
      </c>
      <c r="I4" s="31">
        <v>1</v>
      </c>
    </row>
    <row r="5" spans="1:9" ht="14.25" customHeight="1" x14ac:dyDescent="0.2">
      <c r="A5" s="9" t="s">
        <v>124</v>
      </c>
      <c r="B5" s="9" t="s">
        <v>125</v>
      </c>
      <c r="C5" s="9" t="s">
        <v>126</v>
      </c>
      <c r="D5" s="9" t="s">
        <v>34</v>
      </c>
      <c r="E5" s="14" t="s">
        <v>19</v>
      </c>
      <c r="F5" s="15">
        <v>41</v>
      </c>
      <c r="G5" s="15">
        <v>9</v>
      </c>
      <c r="H5" s="15">
        <f t="shared" si="0"/>
        <v>50</v>
      </c>
      <c r="I5" s="31">
        <v>2</v>
      </c>
    </row>
    <row r="6" spans="1:9" ht="14.25" customHeight="1" x14ac:dyDescent="0.2">
      <c r="A6" s="9" t="s">
        <v>127</v>
      </c>
      <c r="B6" s="9" t="s">
        <v>125</v>
      </c>
      <c r="C6" s="9" t="s">
        <v>128</v>
      </c>
      <c r="D6" s="9" t="s">
        <v>34</v>
      </c>
      <c r="E6" s="14" t="s">
        <v>19</v>
      </c>
      <c r="F6" s="15">
        <v>47</v>
      </c>
      <c r="G6" s="15">
        <v>1</v>
      </c>
      <c r="H6" s="15">
        <f t="shared" si="0"/>
        <v>48</v>
      </c>
      <c r="I6" s="31">
        <v>3</v>
      </c>
    </row>
    <row r="7" spans="1:9" ht="14.25" customHeight="1" x14ac:dyDescent="0.2">
      <c r="A7" s="9" t="s">
        <v>49</v>
      </c>
      <c r="B7" s="9" t="s">
        <v>256</v>
      </c>
      <c r="C7" s="9" t="s">
        <v>257</v>
      </c>
      <c r="D7" s="9" t="s">
        <v>44</v>
      </c>
      <c r="E7" s="14" t="s">
        <v>19</v>
      </c>
      <c r="F7" s="15">
        <v>25</v>
      </c>
      <c r="G7" s="15"/>
      <c r="H7" s="15">
        <f t="shared" si="0"/>
        <v>25</v>
      </c>
      <c r="I7" s="31">
        <v>4</v>
      </c>
    </row>
    <row r="8" spans="1:9" ht="14.25" customHeight="1" x14ac:dyDescent="0.2">
      <c r="A8" s="9" t="s">
        <v>238</v>
      </c>
      <c r="B8" s="9" t="s">
        <v>239</v>
      </c>
      <c r="C8" s="9" t="s">
        <v>240</v>
      </c>
      <c r="D8" s="9" t="s">
        <v>385</v>
      </c>
      <c r="E8" s="14" t="s">
        <v>19</v>
      </c>
      <c r="F8" s="15">
        <v>20</v>
      </c>
      <c r="G8" s="15">
        <v>1</v>
      </c>
      <c r="H8" s="15">
        <f t="shared" si="0"/>
        <v>21</v>
      </c>
      <c r="I8" s="31">
        <v>5</v>
      </c>
    </row>
    <row r="9" spans="1:9" ht="14.25" customHeight="1" x14ac:dyDescent="0.2">
      <c r="A9" s="9" t="s">
        <v>158</v>
      </c>
      <c r="B9" s="9" t="s">
        <v>159</v>
      </c>
      <c r="C9" s="9" t="s">
        <v>160</v>
      </c>
      <c r="D9" s="9" t="s">
        <v>81</v>
      </c>
      <c r="E9" s="14" t="s">
        <v>19</v>
      </c>
      <c r="F9" s="15">
        <v>19</v>
      </c>
      <c r="G9" s="15"/>
      <c r="H9" s="15">
        <f t="shared" si="0"/>
        <v>19</v>
      </c>
      <c r="I9" s="31">
        <v>6</v>
      </c>
    </row>
    <row r="10" spans="1:9" ht="14.25" customHeight="1" x14ac:dyDescent="0.2">
      <c r="A10" s="9" t="s">
        <v>105</v>
      </c>
      <c r="B10" s="9" t="s">
        <v>106</v>
      </c>
      <c r="C10" s="9" t="s">
        <v>107</v>
      </c>
      <c r="D10" s="9" t="s">
        <v>108</v>
      </c>
      <c r="E10" s="14" t="s">
        <v>19</v>
      </c>
      <c r="F10" s="15">
        <v>17</v>
      </c>
      <c r="G10" s="15"/>
      <c r="H10" s="15">
        <f t="shared" si="0"/>
        <v>17</v>
      </c>
      <c r="I10" s="31">
        <v>7</v>
      </c>
    </row>
    <row r="11" spans="1:9" ht="14.25" customHeight="1" x14ac:dyDescent="0.2">
      <c r="A11" s="9" t="s">
        <v>25</v>
      </c>
      <c r="B11" s="9" t="s">
        <v>26</v>
      </c>
      <c r="C11" s="9" t="s">
        <v>27</v>
      </c>
      <c r="D11" s="9" t="s">
        <v>28</v>
      </c>
      <c r="E11" s="14" t="s">
        <v>19</v>
      </c>
      <c r="F11" s="15">
        <v>14</v>
      </c>
      <c r="G11" s="15">
        <v>2</v>
      </c>
      <c r="H11" s="15">
        <f t="shared" si="0"/>
        <v>16</v>
      </c>
      <c r="I11" s="31">
        <v>8</v>
      </c>
    </row>
    <row r="12" spans="1:9" ht="14.25" customHeight="1" x14ac:dyDescent="0.2">
      <c r="A12" s="9" t="s">
        <v>175</v>
      </c>
      <c r="B12" s="9" t="s">
        <v>377</v>
      </c>
      <c r="C12" s="9" t="s">
        <v>486</v>
      </c>
      <c r="D12" s="9" t="s">
        <v>55</v>
      </c>
      <c r="E12" s="14" t="s">
        <v>19</v>
      </c>
      <c r="F12" s="15">
        <v>14</v>
      </c>
      <c r="G12" s="15">
        <v>1</v>
      </c>
      <c r="H12" s="15">
        <f t="shared" si="0"/>
        <v>15</v>
      </c>
      <c r="I12" s="31">
        <v>9</v>
      </c>
    </row>
    <row r="13" spans="1:9" ht="14.25" customHeight="1" x14ac:dyDescent="0.2">
      <c r="A13" s="9" t="s">
        <v>29</v>
      </c>
      <c r="B13" s="9" t="s">
        <v>26</v>
      </c>
      <c r="C13" s="9" t="s">
        <v>30</v>
      </c>
      <c r="D13" s="9" t="s">
        <v>28</v>
      </c>
      <c r="E13" s="14" t="s">
        <v>19</v>
      </c>
      <c r="F13" s="15">
        <v>14</v>
      </c>
      <c r="G13" s="15"/>
      <c r="H13" s="15">
        <f t="shared" si="0"/>
        <v>14</v>
      </c>
      <c r="I13" s="31">
        <v>10</v>
      </c>
    </row>
    <row r="14" spans="1:9" ht="14.25" customHeight="1" x14ac:dyDescent="0.2">
      <c r="A14" s="9" t="s">
        <v>252</v>
      </c>
      <c r="B14" s="9" t="s">
        <v>253</v>
      </c>
      <c r="C14" s="9" t="s">
        <v>255</v>
      </c>
      <c r="D14" s="9" t="s">
        <v>104</v>
      </c>
      <c r="E14" s="14" t="s">
        <v>19</v>
      </c>
      <c r="F14" s="15">
        <v>2</v>
      </c>
      <c r="G14" s="15">
        <v>11</v>
      </c>
      <c r="H14" s="15">
        <f t="shared" si="0"/>
        <v>13</v>
      </c>
      <c r="I14" s="4"/>
    </row>
    <row r="15" spans="1:9" ht="14.25" customHeight="1" x14ac:dyDescent="0.2">
      <c r="A15" s="9" t="s">
        <v>286</v>
      </c>
      <c r="B15" s="9" t="s">
        <v>284</v>
      </c>
      <c r="C15" s="9" t="s">
        <v>287</v>
      </c>
      <c r="D15" s="9" t="s">
        <v>28</v>
      </c>
      <c r="E15" s="14" t="s">
        <v>19</v>
      </c>
      <c r="F15" s="15">
        <v>13</v>
      </c>
      <c r="G15" s="15"/>
      <c r="H15" s="15">
        <f t="shared" si="0"/>
        <v>13</v>
      </c>
      <c r="I15" s="4"/>
    </row>
    <row r="16" spans="1:9" ht="14.25" customHeight="1" x14ac:dyDescent="0.2">
      <c r="A16" s="9" t="s">
        <v>487</v>
      </c>
      <c r="B16" s="9" t="s">
        <v>488</v>
      </c>
      <c r="C16" s="9" t="s">
        <v>490</v>
      </c>
      <c r="D16" s="9" t="s">
        <v>385</v>
      </c>
      <c r="E16" s="14" t="s">
        <v>19</v>
      </c>
      <c r="F16" s="15">
        <v>13</v>
      </c>
      <c r="G16" s="15"/>
      <c r="H16" s="15">
        <f t="shared" si="0"/>
        <v>13</v>
      </c>
      <c r="I16" s="4"/>
    </row>
    <row r="17" spans="1:9" ht="14.25" customHeight="1" x14ac:dyDescent="0.2">
      <c r="A17" s="9" t="s">
        <v>105</v>
      </c>
      <c r="B17" s="9" t="s">
        <v>106</v>
      </c>
      <c r="C17" s="9" t="s">
        <v>406</v>
      </c>
      <c r="D17" s="9" t="s">
        <v>108</v>
      </c>
      <c r="E17" s="14" t="s">
        <v>19</v>
      </c>
      <c r="F17" s="15">
        <v>12</v>
      </c>
      <c r="G17" s="15"/>
      <c r="H17" s="15">
        <f>F17+G17</f>
        <v>12</v>
      </c>
      <c r="I17" s="4"/>
    </row>
    <row r="18" spans="1:9" ht="14.25" customHeight="1" x14ac:dyDescent="0.2">
      <c r="A18" s="9" t="s">
        <v>146</v>
      </c>
      <c r="B18" s="9" t="s">
        <v>147</v>
      </c>
      <c r="C18" s="9" t="s">
        <v>148</v>
      </c>
      <c r="D18" s="9" t="s">
        <v>104</v>
      </c>
      <c r="E18" s="14" t="s">
        <v>19</v>
      </c>
      <c r="F18" s="15">
        <v>8</v>
      </c>
      <c r="G18" s="15">
        <v>4</v>
      </c>
      <c r="H18" s="15">
        <f>F18+G18</f>
        <v>12</v>
      </c>
      <c r="I18" s="4"/>
    </row>
    <row r="19" spans="1:9" ht="14.25" customHeight="1" x14ac:dyDescent="0.2">
      <c r="A19" s="9" t="s">
        <v>193</v>
      </c>
      <c r="B19" s="9" t="s">
        <v>192</v>
      </c>
      <c r="C19" s="9" t="s">
        <v>194</v>
      </c>
      <c r="D19" s="9" t="s">
        <v>55</v>
      </c>
      <c r="E19" s="14" t="s">
        <v>19</v>
      </c>
      <c r="F19" s="15">
        <v>12</v>
      </c>
      <c r="G19" s="15"/>
      <c r="H19" s="15">
        <f>F19+G19</f>
        <v>12</v>
      </c>
      <c r="I19" s="4"/>
    </row>
    <row r="20" spans="1:9" ht="14.25" customHeight="1" x14ac:dyDescent="0.2">
      <c r="A20" s="9" t="s">
        <v>252</v>
      </c>
      <c r="B20" s="9" t="s">
        <v>253</v>
      </c>
      <c r="C20" s="9" t="s">
        <v>254</v>
      </c>
      <c r="D20" s="9" t="s">
        <v>104</v>
      </c>
      <c r="E20" s="14" t="s">
        <v>19</v>
      </c>
      <c r="F20" s="15"/>
      <c r="G20" s="15">
        <v>12</v>
      </c>
      <c r="H20" s="15">
        <f t="shared" si="0"/>
        <v>12</v>
      </c>
      <c r="I20" s="4"/>
    </row>
    <row r="21" spans="1:9" ht="14.25" customHeight="1" x14ac:dyDescent="0.2">
      <c r="A21" s="9" t="s">
        <v>307</v>
      </c>
      <c r="B21" s="9" t="s">
        <v>308</v>
      </c>
      <c r="C21" s="9" t="s">
        <v>310</v>
      </c>
      <c r="D21" s="9" t="s">
        <v>104</v>
      </c>
      <c r="E21" s="14" t="s">
        <v>19</v>
      </c>
      <c r="F21" s="15">
        <v>12</v>
      </c>
      <c r="G21" s="15"/>
      <c r="H21" s="15">
        <f>F21+G21</f>
        <v>12</v>
      </c>
      <c r="I21" s="4"/>
    </row>
    <row r="22" spans="1:9" ht="14.25" customHeight="1" x14ac:dyDescent="0.2">
      <c r="A22" s="9" t="s">
        <v>191</v>
      </c>
      <c r="B22" s="9" t="s">
        <v>192</v>
      </c>
      <c r="C22" s="9" t="s">
        <v>496</v>
      </c>
      <c r="D22" s="9" t="s">
        <v>55</v>
      </c>
      <c r="E22" s="14" t="s">
        <v>19</v>
      </c>
      <c r="F22" s="15">
        <v>10</v>
      </c>
      <c r="G22" s="15">
        <v>1</v>
      </c>
      <c r="H22" s="15">
        <f>F22+G22</f>
        <v>11</v>
      </c>
      <c r="I22" s="4"/>
    </row>
    <row r="23" spans="1:9" ht="14.25" customHeight="1" x14ac:dyDescent="0.2">
      <c r="A23" s="9" t="s">
        <v>274</v>
      </c>
      <c r="B23" s="9" t="s">
        <v>275</v>
      </c>
      <c r="C23" s="9" t="s">
        <v>276</v>
      </c>
      <c r="D23" s="9" t="s">
        <v>108</v>
      </c>
      <c r="E23" s="14" t="s">
        <v>19</v>
      </c>
      <c r="F23" s="15">
        <v>10</v>
      </c>
      <c r="G23" s="15">
        <v>1</v>
      </c>
      <c r="H23" s="15">
        <f t="shared" si="0"/>
        <v>11</v>
      </c>
      <c r="I23" s="4"/>
    </row>
    <row r="24" spans="1:9" ht="14.25" customHeight="1" x14ac:dyDescent="0.2">
      <c r="A24" s="9" t="s">
        <v>314</v>
      </c>
      <c r="B24" s="9" t="s">
        <v>315</v>
      </c>
      <c r="C24" s="9" t="s">
        <v>316</v>
      </c>
      <c r="D24" s="9" t="s">
        <v>104</v>
      </c>
      <c r="E24" s="14" t="s">
        <v>19</v>
      </c>
      <c r="F24" s="15">
        <v>10</v>
      </c>
      <c r="G24" s="15">
        <v>1</v>
      </c>
      <c r="H24" s="15">
        <f>F24+G24</f>
        <v>11</v>
      </c>
      <c r="I24" s="4"/>
    </row>
    <row r="25" spans="1:9" ht="14.25" customHeight="1" x14ac:dyDescent="0.2">
      <c r="A25" s="9" t="s">
        <v>332</v>
      </c>
      <c r="B25" s="9" t="s">
        <v>333</v>
      </c>
      <c r="C25" s="9" t="s">
        <v>334</v>
      </c>
      <c r="D25" s="9" t="s">
        <v>55</v>
      </c>
      <c r="E25" s="14" t="s">
        <v>19</v>
      </c>
      <c r="F25" s="15">
        <v>11</v>
      </c>
      <c r="G25" s="15"/>
      <c r="H25" s="15">
        <f t="shared" si="0"/>
        <v>11</v>
      </c>
      <c r="I25" s="4"/>
    </row>
    <row r="26" spans="1:9" ht="14.25" customHeight="1" x14ac:dyDescent="0.2">
      <c r="A26" s="9" t="s">
        <v>68</v>
      </c>
      <c r="B26" s="9" t="s">
        <v>69</v>
      </c>
      <c r="C26" s="9" t="s">
        <v>70</v>
      </c>
      <c r="D26" s="9" t="s">
        <v>23</v>
      </c>
      <c r="E26" s="14" t="s">
        <v>19</v>
      </c>
      <c r="F26" s="15">
        <v>10</v>
      </c>
      <c r="G26" s="15"/>
      <c r="H26" s="15">
        <f>F26+G26</f>
        <v>10</v>
      </c>
      <c r="I26" s="4"/>
    </row>
    <row r="27" spans="1:9" ht="14.25" customHeight="1" x14ac:dyDescent="0.2">
      <c r="A27" s="9" t="s">
        <v>329</v>
      </c>
      <c r="B27" s="9" t="s">
        <v>510</v>
      </c>
      <c r="C27" s="9" t="s">
        <v>511</v>
      </c>
      <c r="D27" s="9" t="s">
        <v>44</v>
      </c>
      <c r="E27" s="14" t="s">
        <v>19</v>
      </c>
      <c r="F27" s="15"/>
      <c r="G27" s="15">
        <v>10</v>
      </c>
      <c r="H27" s="15">
        <f t="shared" si="0"/>
        <v>10</v>
      </c>
      <c r="I27" s="4"/>
    </row>
    <row r="28" spans="1:9" ht="14.25" customHeight="1" x14ac:dyDescent="0.2">
      <c r="A28" s="9" t="s">
        <v>110</v>
      </c>
      <c r="B28" s="9" t="s">
        <v>311</v>
      </c>
      <c r="C28" s="9" t="s">
        <v>313</v>
      </c>
      <c r="D28" s="9" t="s">
        <v>23</v>
      </c>
      <c r="E28" s="14" t="s">
        <v>19</v>
      </c>
      <c r="F28" s="15">
        <v>10</v>
      </c>
      <c r="G28" s="15">
        <v>1</v>
      </c>
      <c r="H28" s="15">
        <f>F28+G28</f>
        <v>11</v>
      </c>
      <c r="I28" s="4"/>
    </row>
    <row r="29" spans="1:9" ht="14.25" customHeight="1" x14ac:dyDescent="0.2">
      <c r="A29" s="9" t="s">
        <v>149</v>
      </c>
      <c r="B29" s="9" t="s">
        <v>147</v>
      </c>
      <c r="C29" s="9" t="s">
        <v>150</v>
      </c>
      <c r="D29" s="9" t="s">
        <v>104</v>
      </c>
      <c r="E29" s="14" t="s">
        <v>19</v>
      </c>
      <c r="F29" s="15">
        <v>7</v>
      </c>
      <c r="G29" s="15">
        <v>2</v>
      </c>
      <c r="H29" s="15">
        <f t="shared" si="0"/>
        <v>9</v>
      </c>
      <c r="I29" s="4"/>
    </row>
    <row r="30" spans="1:9" ht="14.25" customHeight="1" x14ac:dyDescent="0.2">
      <c r="A30" s="9" t="s">
        <v>161</v>
      </c>
      <c r="B30" s="9" t="s">
        <v>162</v>
      </c>
      <c r="C30" s="34" t="s">
        <v>163</v>
      </c>
      <c r="D30" s="9" t="s">
        <v>44</v>
      </c>
      <c r="E30" s="14" t="s">
        <v>19</v>
      </c>
      <c r="F30" s="15">
        <v>8</v>
      </c>
      <c r="G30" s="15">
        <v>1</v>
      </c>
      <c r="H30" s="15">
        <f t="shared" si="0"/>
        <v>9</v>
      </c>
      <c r="I30" s="4"/>
    </row>
    <row r="31" spans="1:9" ht="14.25" customHeight="1" x14ac:dyDescent="0.2">
      <c r="A31" s="9" t="s">
        <v>188</v>
      </c>
      <c r="B31" s="9" t="s">
        <v>198</v>
      </c>
      <c r="C31" s="34" t="s">
        <v>199</v>
      </c>
      <c r="D31" s="9" t="s">
        <v>108</v>
      </c>
      <c r="E31" s="14" t="s">
        <v>19</v>
      </c>
      <c r="F31" s="15">
        <v>9</v>
      </c>
      <c r="G31" s="15"/>
      <c r="H31" s="15">
        <f t="shared" si="0"/>
        <v>9</v>
      </c>
      <c r="I31" s="4"/>
    </row>
    <row r="32" spans="1:9" ht="14.25" customHeight="1" x14ac:dyDescent="0.2">
      <c r="A32" s="9" t="s">
        <v>375</v>
      </c>
      <c r="B32" s="9" t="s">
        <v>550</v>
      </c>
      <c r="C32" s="9" t="s">
        <v>551</v>
      </c>
      <c r="D32" s="9" t="s">
        <v>55</v>
      </c>
      <c r="E32" s="14" t="s">
        <v>19</v>
      </c>
      <c r="F32" s="15"/>
      <c r="G32" s="15">
        <v>8</v>
      </c>
      <c r="H32" s="15">
        <f t="shared" si="0"/>
        <v>8</v>
      </c>
      <c r="I32" s="4"/>
    </row>
    <row r="33" spans="1:9" ht="14.25" customHeight="1" x14ac:dyDescent="0.2">
      <c r="A33" s="9" t="s">
        <v>137</v>
      </c>
      <c r="B33" s="9" t="s">
        <v>138</v>
      </c>
      <c r="C33" s="9" t="s">
        <v>139</v>
      </c>
      <c r="D33" s="9" t="s">
        <v>44</v>
      </c>
      <c r="E33" s="14" t="s">
        <v>19</v>
      </c>
      <c r="F33" s="15">
        <v>8</v>
      </c>
      <c r="G33" s="15"/>
      <c r="H33" s="15">
        <f t="shared" si="0"/>
        <v>8</v>
      </c>
      <c r="I33" s="4"/>
    </row>
    <row r="34" spans="1:9" ht="14.25" customHeight="1" x14ac:dyDescent="0.2">
      <c r="A34" s="9" t="s">
        <v>491</v>
      </c>
      <c r="B34" s="9" t="s">
        <v>492</v>
      </c>
      <c r="C34" s="9" t="s">
        <v>493</v>
      </c>
      <c r="D34" s="9" t="s">
        <v>108</v>
      </c>
      <c r="E34" s="14" t="s">
        <v>19</v>
      </c>
      <c r="F34" s="15">
        <v>8</v>
      </c>
      <c r="G34" s="15"/>
      <c r="H34" s="15">
        <f t="shared" si="0"/>
        <v>8</v>
      </c>
      <c r="I34" s="4"/>
    </row>
    <row r="35" spans="1:9" ht="14.25" customHeight="1" x14ac:dyDescent="0.2">
      <c r="A35" s="9" t="s">
        <v>436</v>
      </c>
      <c r="B35" s="9" t="s">
        <v>437</v>
      </c>
      <c r="C35" s="9" t="s">
        <v>438</v>
      </c>
      <c r="D35" s="9" t="s">
        <v>44</v>
      </c>
      <c r="E35" s="14" t="s">
        <v>19</v>
      </c>
      <c r="F35" s="15">
        <v>6</v>
      </c>
      <c r="G35" s="15">
        <v>1</v>
      </c>
      <c r="H35" s="15">
        <f t="shared" si="0"/>
        <v>7</v>
      </c>
      <c r="I35" s="4"/>
    </row>
    <row r="36" spans="1:9" ht="14.25" customHeight="1" x14ac:dyDescent="0.2">
      <c r="A36" s="9" t="s">
        <v>290</v>
      </c>
      <c r="B36" s="9" t="s">
        <v>291</v>
      </c>
      <c r="C36" s="9" t="s">
        <v>292</v>
      </c>
      <c r="D36" s="9" t="s">
        <v>55</v>
      </c>
      <c r="E36" s="14" t="s">
        <v>19</v>
      </c>
      <c r="F36" s="15">
        <v>7</v>
      </c>
      <c r="G36" s="15"/>
      <c r="H36" s="15">
        <f t="shared" ref="H36:H75" si="1">F36+G36</f>
        <v>7</v>
      </c>
      <c r="I36" s="4"/>
    </row>
    <row r="37" spans="1:9" ht="14.25" customHeight="1" x14ac:dyDescent="0.2">
      <c r="A37" s="9" t="s">
        <v>15</v>
      </c>
      <c r="B37" s="9" t="s">
        <v>16</v>
      </c>
      <c r="C37" s="9" t="s">
        <v>17</v>
      </c>
      <c r="D37" s="9" t="s">
        <v>612</v>
      </c>
      <c r="E37" s="14" t="s">
        <v>19</v>
      </c>
      <c r="F37" s="15">
        <v>6</v>
      </c>
      <c r="G37" s="15"/>
      <c r="H37" s="15">
        <f>F37+G37</f>
        <v>6</v>
      </c>
      <c r="I37" s="4"/>
    </row>
    <row r="38" spans="1:9" ht="14.25" customHeight="1" x14ac:dyDescent="0.2">
      <c r="A38" s="9" t="s">
        <v>59</v>
      </c>
      <c r="B38" s="9" t="s">
        <v>60</v>
      </c>
      <c r="C38" s="9" t="s">
        <v>61</v>
      </c>
      <c r="D38" s="9" t="s">
        <v>62</v>
      </c>
      <c r="E38" s="14" t="s">
        <v>19</v>
      </c>
      <c r="F38" s="15">
        <v>6</v>
      </c>
      <c r="G38" s="15"/>
      <c r="H38" s="15">
        <f>F38+G38</f>
        <v>6</v>
      </c>
      <c r="I38" s="4"/>
    </row>
    <row r="39" spans="1:9" ht="14.25" customHeight="1" x14ac:dyDescent="0.2">
      <c r="A39" s="9" t="s">
        <v>534</v>
      </c>
      <c r="B39" s="9" t="s">
        <v>535</v>
      </c>
      <c r="C39" s="9" t="s">
        <v>536</v>
      </c>
      <c r="D39" s="9" t="s">
        <v>385</v>
      </c>
      <c r="E39" s="14" t="s">
        <v>19</v>
      </c>
      <c r="F39" s="15"/>
      <c r="G39" s="15">
        <v>6</v>
      </c>
      <c r="H39" s="15">
        <f t="shared" si="1"/>
        <v>6</v>
      </c>
      <c r="I39" s="4"/>
    </row>
    <row r="40" spans="1:9" ht="14.25" customHeight="1" x14ac:dyDescent="0.2">
      <c r="A40" s="9" t="s">
        <v>204</v>
      </c>
      <c r="B40" s="9" t="s">
        <v>205</v>
      </c>
      <c r="C40" s="9" t="s">
        <v>206</v>
      </c>
      <c r="D40" s="9" t="s">
        <v>108</v>
      </c>
      <c r="E40" s="14" t="s">
        <v>19</v>
      </c>
      <c r="F40" s="15">
        <v>6</v>
      </c>
      <c r="G40" s="15"/>
      <c r="H40" s="15">
        <f t="shared" si="1"/>
        <v>6</v>
      </c>
      <c r="I40" s="4"/>
    </row>
    <row r="41" spans="1:9" ht="14.25" customHeight="1" x14ac:dyDescent="0.2">
      <c r="A41" s="9" t="s">
        <v>71</v>
      </c>
      <c r="B41" s="9" t="s">
        <v>72</v>
      </c>
      <c r="C41" s="9" t="s">
        <v>73</v>
      </c>
      <c r="D41" s="9" t="s">
        <v>34</v>
      </c>
      <c r="E41" s="14" t="s">
        <v>19</v>
      </c>
      <c r="F41" s="15">
        <v>5</v>
      </c>
      <c r="G41" s="15"/>
      <c r="H41" s="15">
        <f>F41+G41</f>
        <v>5</v>
      </c>
      <c r="I41" s="4"/>
    </row>
    <row r="42" spans="1:9" ht="14.25" customHeight="1" x14ac:dyDescent="0.2">
      <c r="A42" s="9" t="s">
        <v>77</v>
      </c>
      <c r="B42" s="9" t="s">
        <v>75</v>
      </c>
      <c r="C42" s="9" t="s">
        <v>78</v>
      </c>
      <c r="D42" s="9" t="s">
        <v>28</v>
      </c>
      <c r="E42" s="14" t="s">
        <v>19</v>
      </c>
      <c r="F42" s="15">
        <v>5</v>
      </c>
      <c r="G42" s="15"/>
      <c r="H42" s="15">
        <f>F42+G42</f>
        <v>5</v>
      </c>
      <c r="I42" s="4"/>
    </row>
    <row r="43" spans="1:9" ht="14.25" customHeight="1" x14ac:dyDescent="0.2">
      <c r="A43" s="9" t="s">
        <v>520</v>
      </c>
      <c r="B43" s="9" t="s">
        <v>514</v>
      </c>
      <c r="C43" s="9" t="s">
        <v>515</v>
      </c>
      <c r="D43" s="9" t="s">
        <v>385</v>
      </c>
      <c r="E43" s="14" t="s">
        <v>19</v>
      </c>
      <c r="F43" s="15"/>
      <c r="G43" s="15">
        <v>5</v>
      </c>
      <c r="H43" s="15">
        <f t="shared" si="1"/>
        <v>5</v>
      </c>
      <c r="I43" s="4"/>
    </row>
    <row r="44" spans="1:9" ht="14.25" customHeight="1" x14ac:dyDescent="0.2">
      <c r="A44" s="9" t="s">
        <v>212</v>
      </c>
      <c r="B44" s="9" t="s">
        <v>213</v>
      </c>
      <c r="C44" s="9" t="s">
        <v>214</v>
      </c>
      <c r="D44" s="9" t="s">
        <v>108</v>
      </c>
      <c r="E44" s="14" t="s">
        <v>19</v>
      </c>
      <c r="F44" s="15">
        <v>5</v>
      </c>
      <c r="G44" s="15"/>
      <c r="H44" s="15">
        <f t="shared" si="1"/>
        <v>5</v>
      </c>
      <c r="I44" s="4"/>
    </row>
    <row r="45" spans="1:9" ht="14.25" customHeight="1" x14ac:dyDescent="0.2">
      <c r="A45" s="9" t="s">
        <v>456</v>
      </c>
      <c r="B45" s="9" t="s">
        <v>297</v>
      </c>
      <c r="C45" s="9" t="s">
        <v>457</v>
      </c>
      <c r="D45" s="9" t="s">
        <v>44</v>
      </c>
      <c r="E45" s="14" t="s">
        <v>19</v>
      </c>
      <c r="F45" s="15">
        <v>3</v>
      </c>
      <c r="G45" s="15">
        <v>2</v>
      </c>
      <c r="H45" s="15">
        <f>F45+G45</f>
        <v>5</v>
      </c>
      <c r="I45" s="4"/>
    </row>
    <row r="46" spans="1:9" ht="14.25" customHeight="1" x14ac:dyDescent="0.2">
      <c r="A46" s="9" t="s">
        <v>79</v>
      </c>
      <c r="B46" s="9" t="s">
        <v>75</v>
      </c>
      <c r="C46" s="9" t="s">
        <v>80</v>
      </c>
      <c r="D46" s="9" t="s">
        <v>81</v>
      </c>
      <c r="E46" s="14" t="s">
        <v>19</v>
      </c>
      <c r="F46" s="15">
        <v>4</v>
      </c>
      <c r="G46" s="15"/>
      <c r="H46" s="15">
        <f t="shared" si="1"/>
        <v>4</v>
      </c>
      <c r="I46" s="4"/>
    </row>
    <row r="47" spans="1:9" ht="14.25" customHeight="1" x14ac:dyDescent="0.2">
      <c r="A47" s="9" t="s">
        <v>105</v>
      </c>
      <c r="B47" s="9" t="s">
        <v>132</v>
      </c>
      <c r="C47" s="9" t="s">
        <v>133</v>
      </c>
      <c r="D47" s="9" t="s">
        <v>81</v>
      </c>
      <c r="E47" s="14" t="s">
        <v>19</v>
      </c>
      <c r="F47" s="15">
        <v>4</v>
      </c>
      <c r="G47" s="15"/>
      <c r="H47" s="15">
        <f t="shared" si="1"/>
        <v>4</v>
      </c>
      <c r="I47" s="4"/>
    </row>
    <row r="48" spans="1:9" ht="14.25" customHeight="1" x14ac:dyDescent="0.2">
      <c r="A48" s="9" t="s">
        <v>127</v>
      </c>
      <c r="B48" s="9" t="s">
        <v>250</v>
      </c>
      <c r="C48" s="9" t="s">
        <v>251</v>
      </c>
      <c r="D48" s="9" t="s">
        <v>28</v>
      </c>
      <c r="E48" s="14" t="s">
        <v>19</v>
      </c>
      <c r="F48" s="15">
        <v>4</v>
      </c>
      <c r="G48" s="15"/>
      <c r="H48" s="15">
        <f t="shared" si="1"/>
        <v>4</v>
      </c>
      <c r="I48" s="4"/>
    </row>
    <row r="49" spans="1:9" ht="14.25" customHeight="1" x14ac:dyDescent="0.2">
      <c r="A49" s="9" t="s">
        <v>105</v>
      </c>
      <c r="B49" s="9" t="s">
        <v>132</v>
      </c>
      <c r="C49" s="9" t="s">
        <v>82</v>
      </c>
      <c r="D49" s="9" t="s">
        <v>34</v>
      </c>
      <c r="E49" s="14" t="s">
        <v>19</v>
      </c>
      <c r="F49" s="15"/>
      <c r="G49" s="15">
        <v>3</v>
      </c>
      <c r="H49" s="15">
        <f t="shared" si="1"/>
        <v>3</v>
      </c>
      <c r="I49" s="4"/>
    </row>
    <row r="50" spans="1:9" ht="14.25" customHeight="1" x14ac:dyDescent="0.2">
      <c r="A50" s="9" t="s">
        <v>140</v>
      </c>
      <c r="B50" s="9" t="s">
        <v>138</v>
      </c>
      <c r="C50" s="9" t="s">
        <v>141</v>
      </c>
      <c r="D50" s="9" t="s">
        <v>44</v>
      </c>
      <c r="E50" s="14" t="s">
        <v>19</v>
      </c>
      <c r="F50" s="15">
        <v>3</v>
      </c>
      <c r="G50" s="15"/>
      <c r="H50" s="15">
        <f>F50+G50</f>
        <v>3</v>
      </c>
      <c r="I50" s="4"/>
    </row>
    <row r="51" spans="1:9" ht="14.25" customHeight="1" x14ac:dyDescent="0.2">
      <c r="A51" s="9" t="s">
        <v>172</v>
      </c>
      <c r="B51" s="9" t="s">
        <v>173</v>
      </c>
      <c r="C51" s="9" t="s">
        <v>174</v>
      </c>
      <c r="D51" s="9" t="s">
        <v>23</v>
      </c>
      <c r="E51" s="14" t="s">
        <v>19</v>
      </c>
      <c r="F51" s="15">
        <v>3</v>
      </c>
      <c r="G51" s="15"/>
      <c r="H51" s="15">
        <f>F51+G51</f>
        <v>3</v>
      </c>
      <c r="I51" s="4"/>
    </row>
    <row r="52" spans="1:9" ht="14.25" customHeight="1" x14ac:dyDescent="0.2">
      <c r="A52" s="9" t="s">
        <v>258</v>
      </c>
      <c r="B52" s="9" t="s">
        <v>256</v>
      </c>
      <c r="C52" s="9" t="s">
        <v>259</v>
      </c>
      <c r="D52" s="9" t="s">
        <v>55</v>
      </c>
      <c r="E52" s="14" t="s">
        <v>19</v>
      </c>
      <c r="F52" s="15">
        <v>2</v>
      </c>
      <c r="G52" s="15">
        <v>1</v>
      </c>
      <c r="H52" s="15">
        <f>F52+G52</f>
        <v>3</v>
      </c>
      <c r="I52" s="4"/>
    </row>
    <row r="53" spans="1:9" ht="14.25" customHeight="1" x14ac:dyDescent="0.2">
      <c r="A53" s="9" t="s">
        <v>454</v>
      </c>
      <c r="B53" s="9" t="s">
        <v>275</v>
      </c>
      <c r="C53" s="9" t="s">
        <v>455</v>
      </c>
      <c r="D53" s="9" t="s">
        <v>108</v>
      </c>
      <c r="E53" s="14" t="s">
        <v>19</v>
      </c>
      <c r="F53" s="15">
        <v>1</v>
      </c>
      <c r="G53" s="15">
        <v>2</v>
      </c>
      <c r="H53" s="15">
        <f t="shared" si="1"/>
        <v>3</v>
      </c>
      <c r="I53" s="4"/>
    </row>
    <row r="54" spans="1:9" ht="14.25" customHeight="1" x14ac:dyDescent="0.2">
      <c r="A54" s="9" t="s">
        <v>460</v>
      </c>
      <c r="B54" s="9" t="s">
        <v>461</v>
      </c>
      <c r="C54" s="9" t="s">
        <v>462</v>
      </c>
      <c r="D54" s="9" t="s">
        <v>612</v>
      </c>
      <c r="E54" s="14" t="s">
        <v>19</v>
      </c>
      <c r="F54" s="15">
        <v>3</v>
      </c>
      <c r="G54" s="15"/>
      <c r="H54" s="15">
        <f>F54+G54</f>
        <v>3</v>
      </c>
      <c r="I54" s="4"/>
    </row>
    <row r="55" spans="1:9" ht="14.25" customHeight="1" x14ac:dyDescent="0.2">
      <c r="A55" s="9" t="s">
        <v>335</v>
      </c>
      <c r="B55" s="9" t="s">
        <v>336</v>
      </c>
      <c r="C55" s="9" t="s">
        <v>337</v>
      </c>
      <c r="D55" s="9" t="s">
        <v>23</v>
      </c>
      <c r="E55" s="14" t="s">
        <v>19</v>
      </c>
      <c r="F55" s="15">
        <v>3</v>
      </c>
      <c r="G55" s="15"/>
      <c r="H55" s="15">
        <f>F55+G55</f>
        <v>3</v>
      </c>
      <c r="I55" s="4"/>
    </row>
    <row r="56" spans="1:9" ht="14.25" customHeight="1" x14ac:dyDescent="0.2">
      <c r="A56" s="9" t="s">
        <v>350</v>
      </c>
      <c r="B56" s="9" t="s">
        <v>351</v>
      </c>
      <c r="C56" s="9" t="s">
        <v>352</v>
      </c>
      <c r="D56" s="9" t="s">
        <v>81</v>
      </c>
      <c r="E56" s="14" t="s">
        <v>19</v>
      </c>
      <c r="F56" s="15">
        <v>2</v>
      </c>
      <c r="G56" s="15">
        <v>1</v>
      </c>
      <c r="H56" s="15">
        <f t="shared" si="1"/>
        <v>3</v>
      </c>
      <c r="I56" s="4"/>
    </row>
    <row r="57" spans="1:9" ht="14.25" customHeight="1" x14ac:dyDescent="0.2">
      <c r="A57" s="9" t="s">
        <v>365</v>
      </c>
      <c r="B57" s="9" t="s">
        <v>366</v>
      </c>
      <c r="C57" s="9" t="s">
        <v>368</v>
      </c>
      <c r="D57" s="9" t="s">
        <v>23</v>
      </c>
      <c r="E57" s="14" t="s">
        <v>19</v>
      </c>
      <c r="F57" s="15">
        <v>3</v>
      </c>
      <c r="G57" s="15"/>
      <c r="H57" s="15">
        <f>F57+G57</f>
        <v>3</v>
      </c>
      <c r="I57" s="4"/>
    </row>
    <row r="58" spans="1:9" ht="14.25" customHeight="1" x14ac:dyDescent="0.2">
      <c r="A58" s="9" t="s">
        <v>372</v>
      </c>
      <c r="B58" s="9" t="s">
        <v>373</v>
      </c>
      <c r="C58" s="9" t="s">
        <v>374</v>
      </c>
      <c r="D58" s="9" t="s">
        <v>23</v>
      </c>
      <c r="E58" s="14" t="s">
        <v>19</v>
      </c>
      <c r="F58" s="15">
        <v>3</v>
      </c>
      <c r="G58" s="15"/>
      <c r="H58" s="15">
        <f t="shared" si="1"/>
        <v>3</v>
      </c>
      <c r="I58" s="4"/>
    </row>
    <row r="59" spans="1:9" ht="14.25" customHeight="1" x14ac:dyDescent="0.2">
      <c r="A59" s="9" t="s">
        <v>29</v>
      </c>
      <c r="B59" s="9" t="s">
        <v>26</v>
      </c>
      <c r="C59" s="9" t="s">
        <v>542</v>
      </c>
      <c r="D59" s="9" t="s">
        <v>28</v>
      </c>
      <c r="E59" s="14" t="s">
        <v>19</v>
      </c>
      <c r="F59" s="15"/>
      <c r="G59" s="15">
        <v>2</v>
      </c>
      <c r="H59" s="15">
        <f>F59+G59</f>
        <v>2</v>
      </c>
      <c r="I59" s="4"/>
    </row>
    <row r="60" spans="1:9" ht="14.25" customHeight="1" x14ac:dyDescent="0.2">
      <c r="A60" s="9" t="s">
        <v>507</v>
      </c>
      <c r="B60" s="9" t="s">
        <v>508</v>
      </c>
      <c r="C60" s="9" t="s">
        <v>509</v>
      </c>
      <c r="D60" s="9" t="s">
        <v>44</v>
      </c>
      <c r="E60" s="14" t="s">
        <v>19</v>
      </c>
      <c r="F60" s="15"/>
      <c r="G60" s="15">
        <v>2</v>
      </c>
      <c r="H60" s="15">
        <f>F60+G60</f>
        <v>2</v>
      </c>
      <c r="I60" s="4"/>
    </row>
    <row r="61" spans="1:9" ht="14.25" customHeight="1" x14ac:dyDescent="0.2">
      <c r="A61" s="9" t="s">
        <v>338</v>
      </c>
      <c r="B61" s="9" t="s">
        <v>529</v>
      </c>
      <c r="C61" s="9" t="s">
        <v>530</v>
      </c>
      <c r="D61" s="9" t="s">
        <v>34</v>
      </c>
      <c r="E61" s="14" t="s">
        <v>19</v>
      </c>
      <c r="F61" s="15"/>
      <c r="G61" s="15">
        <v>2</v>
      </c>
      <c r="H61" s="15">
        <f>F61+G61</f>
        <v>2</v>
      </c>
      <c r="I61" s="4"/>
    </row>
    <row r="62" spans="1:9" ht="14.25" customHeight="1" x14ac:dyDescent="0.2">
      <c r="A62" s="9" t="s">
        <v>338</v>
      </c>
      <c r="B62" s="9" t="s">
        <v>543</v>
      </c>
      <c r="C62" s="9" t="s">
        <v>544</v>
      </c>
      <c r="D62" s="9" t="s">
        <v>154</v>
      </c>
      <c r="E62" s="14" t="s">
        <v>19</v>
      </c>
      <c r="F62" s="15"/>
      <c r="G62" s="15">
        <v>2</v>
      </c>
      <c r="H62" s="15">
        <f>F62+G62</f>
        <v>2</v>
      </c>
      <c r="I62" s="4"/>
    </row>
    <row r="63" spans="1:9" ht="14.25" customHeight="1" x14ac:dyDescent="0.2">
      <c r="A63" s="9" t="s">
        <v>525</v>
      </c>
      <c r="B63" s="9" t="s">
        <v>526</v>
      </c>
      <c r="C63" s="9" t="s">
        <v>527</v>
      </c>
      <c r="D63" s="9" t="s">
        <v>81</v>
      </c>
      <c r="E63" s="14" t="s">
        <v>19</v>
      </c>
      <c r="F63" s="15"/>
      <c r="G63" s="15">
        <v>2</v>
      </c>
      <c r="H63" s="15">
        <f t="shared" si="1"/>
        <v>2</v>
      </c>
      <c r="I63" s="4"/>
    </row>
    <row r="64" spans="1:9" ht="14.25" customHeight="1" x14ac:dyDescent="0.2">
      <c r="A64" s="9" t="s">
        <v>110</v>
      </c>
      <c r="B64" s="9" t="s">
        <v>111</v>
      </c>
      <c r="C64" s="9" t="s">
        <v>112</v>
      </c>
      <c r="D64" s="9" t="s">
        <v>81</v>
      </c>
      <c r="E64" s="14" t="s">
        <v>19</v>
      </c>
      <c r="F64" s="15">
        <v>2</v>
      </c>
      <c r="G64" s="15"/>
      <c r="H64" s="15">
        <f t="shared" si="1"/>
        <v>2</v>
      </c>
      <c r="I64" s="4"/>
    </row>
    <row r="65" spans="1:9" ht="14.25" customHeight="1" x14ac:dyDescent="0.2">
      <c r="A65" s="9" t="s">
        <v>155</v>
      </c>
      <c r="B65" s="9" t="s">
        <v>156</v>
      </c>
      <c r="C65" s="9" t="s">
        <v>157</v>
      </c>
      <c r="D65" s="9" t="s">
        <v>23</v>
      </c>
      <c r="E65" s="14" t="s">
        <v>19</v>
      </c>
      <c r="F65" s="15">
        <v>1</v>
      </c>
      <c r="G65" s="15">
        <v>1</v>
      </c>
      <c r="H65" s="15">
        <f t="shared" si="1"/>
        <v>2</v>
      </c>
      <c r="I65" s="4"/>
    </row>
    <row r="66" spans="1:9" ht="14.25" customHeight="1" x14ac:dyDescent="0.2">
      <c r="A66" s="9" t="s">
        <v>161</v>
      </c>
      <c r="B66" s="9" t="s">
        <v>162</v>
      </c>
      <c r="C66" s="9" t="s">
        <v>414</v>
      </c>
      <c r="D66" s="9" t="s">
        <v>44</v>
      </c>
      <c r="E66" s="14" t="s">
        <v>19</v>
      </c>
      <c r="F66" s="15">
        <v>1</v>
      </c>
      <c r="G66" s="15">
        <v>1</v>
      </c>
      <c r="H66" s="15">
        <f t="shared" si="1"/>
        <v>2</v>
      </c>
      <c r="I66" s="4"/>
    </row>
    <row r="67" spans="1:9" ht="14.25" customHeight="1" x14ac:dyDescent="0.2">
      <c r="A67" s="9" t="s">
        <v>185</v>
      </c>
      <c r="B67" s="9" t="s">
        <v>186</v>
      </c>
      <c r="C67" s="9" t="s">
        <v>187</v>
      </c>
      <c r="D67" s="9" t="s">
        <v>104</v>
      </c>
      <c r="E67" s="14" t="s">
        <v>19</v>
      </c>
      <c r="F67" s="15">
        <v>1</v>
      </c>
      <c r="G67" s="15">
        <v>1</v>
      </c>
      <c r="H67" s="15">
        <f t="shared" si="1"/>
        <v>2</v>
      </c>
      <c r="I67" s="4"/>
    </row>
    <row r="68" spans="1:9" ht="14.25" customHeight="1" x14ac:dyDescent="0.2">
      <c r="A68" s="9" t="s">
        <v>178</v>
      </c>
      <c r="B68" s="9" t="s">
        <v>201</v>
      </c>
      <c r="C68" s="9" t="s">
        <v>554</v>
      </c>
      <c r="D68" s="9" t="s">
        <v>81</v>
      </c>
      <c r="E68" s="14" t="s">
        <v>19</v>
      </c>
      <c r="F68" s="15"/>
      <c r="G68" s="15">
        <v>2</v>
      </c>
      <c r="H68" s="15">
        <f>F68+G68</f>
        <v>2</v>
      </c>
      <c r="I68" s="4"/>
    </row>
    <row r="69" spans="1:9" ht="14.25" customHeight="1" x14ac:dyDescent="0.2">
      <c r="A69" s="9" t="s">
        <v>522</v>
      </c>
      <c r="B69" s="9" t="s">
        <v>384</v>
      </c>
      <c r="C69" s="9" t="s">
        <v>523</v>
      </c>
      <c r="D69" s="9" t="s">
        <v>34</v>
      </c>
      <c r="E69" s="14" t="s">
        <v>19</v>
      </c>
      <c r="F69" s="15"/>
      <c r="G69" s="15">
        <v>2</v>
      </c>
      <c r="H69" s="15">
        <f>F69+G69</f>
        <v>2</v>
      </c>
      <c r="I69" s="4"/>
    </row>
    <row r="70" spans="1:9" ht="14.25" customHeight="1" x14ac:dyDescent="0.2">
      <c r="A70" s="9" t="s">
        <v>522</v>
      </c>
      <c r="B70" s="9" t="s">
        <v>269</v>
      </c>
      <c r="C70" s="9" t="s">
        <v>531</v>
      </c>
      <c r="D70" s="9" t="s">
        <v>23</v>
      </c>
      <c r="E70" s="14" t="s">
        <v>19</v>
      </c>
      <c r="F70" s="15"/>
      <c r="G70" s="15">
        <v>2</v>
      </c>
      <c r="H70" s="15">
        <f>F70+G70</f>
        <v>2</v>
      </c>
      <c r="I70" s="4"/>
    </row>
    <row r="71" spans="1:9" ht="14.25" customHeight="1" x14ac:dyDescent="0.2">
      <c r="A71" s="9" t="s">
        <v>110</v>
      </c>
      <c r="B71" s="9" t="s">
        <v>311</v>
      </c>
      <c r="C71" s="9" t="s">
        <v>312</v>
      </c>
      <c r="D71" s="9" t="s">
        <v>23</v>
      </c>
      <c r="E71" s="14" t="s">
        <v>19</v>
      </c>
      <c r="F71" s="15">
        <v>2</v>
      </c>
      <c r="G71" s="15"/>
      <c r="H71" s="15">
        <f>F71+G71</f>
        <v>2</v>
      </c>
      <c r="I71" s="4"/>
    </row>
    <row r="72" spans="1:9" ht="14.25" customHeight="1" x14ac:dyDescent="0.2">
      <c r="A72" s="9" t="s">
        <v>124</v>
      </c>
      <c r="B72" s="9" t="s">
        <v>473</v>
      </c>
      <c r="C72" s="9" t="s">
        <v>549</v>
      </c>
      <c r="D72" s="9" t="s">
        <v>104</v>
      </c>
      <c r="E72" s="14" t="s">
        <v>19</v>
      </c>
      <c r="F72" s="15"/>
      <c r="G72" s="15">
        <v>2</v>
      </c>
      <c r="H72" s="15">
        <f t="shared" si="1"/>
        <v>2</v>
      </c>
      <c r="I72" s="4"/>
    </row>
    <row r="73" spans="1:9" ht="14.25" customHeight="1" x14ac:dyDescent="0.2">
      <c r="A73" s="9" t="s">
        <v>521</v>
      </c>
      <c r="B73" s="9" t="s">
        <v>473</v>
      </c>
      <c r="C73" s="9" t="s">
        <v>517</v>
      </c>
      <c r="D73" s="9" t="s">
        <v>104</v>
      </c>
      <c r="E73" s="14" t="s">
        <v>19</v>
      </c>
      <c r="F73" s="15"/>
      <c r="G73" s="15">
        <v>2</v>
      </c>
      <c r="H73" s="15">
        <f t="shared" si="1"/>
        <v>2</v>
      </c>
      <c r="I73" s="4"/>
    </row>
    <row r="74" spans="1:9" ht="14.25" customHeight="1" x14ac:dyDescent="0.2">
      <c r="A74" s="9" t="s">
        <v>476</v>
      </c>
      <c r="B74" s="9" t="s">
        <v>477</v>
      </c>
      <c r="C74" s="9" t="s">
        <v>495</v>
      </c>
      <c r="D74" s="9" t="s">
        <v>55</v>
      </c>
      <c r="E74" s="14" t="s">
        <v>19</v>
      </c>
      <c r="F74" s="15">
        <v>1</v>
      </c>
      <c r="G74" s="15">
        <v>1</v>
      </c>
      <c r="H74" s="15">
        <f t="shared" si="1"/>
        <v>2</v>
      </c>
      <c r="I74" s="4"/>
    </row>
    <row r="75" spans="1:9" ht="14.25" customHeight="1" x14ac:dyDescent="0.2">
      <c r="A75" s="9" t="s">
        <v>193</v>
      </c>
      <c r="B75" s="9" t="s">
        <v>357</v>
      </c>
      <c r="C75" s="9" t="s">
        <v>358</v>
      </c>
      <c r="D75" s="9" t="s">
        <v>89</v>
      </c>
      <c r="E75" s="14" t="s">
        <v>19</v>
      </c>
      <c r="F75" s="15">
        <v>2</v>
      </c>
      <c r="G75" s="15"/>
      <c r="H75" s="15">
        <f t="shared" si="1"/>
        <v>2</v>
      </c>
      <c r="I75" s="4"/>
    </row>
    <row r="76" spans="1:9" ht="14.25" customHeight="1" x14ac:dyDescent="0.2">
      <c r="A76" s="9" t="s">
        <v>525</v>
      </c>
      <c r="B76" s="9" t="s">
        <v>547</v>
      </c>
      <c r="C76" s="9" t="s">
        <v>548</v>
      </c>
      <c r="D76" s="9" t="s">
        <v>154</v>
      </c>
      <c r="E76" s="14" t="s">
        <v>19</v>
      </c>
      <c r="F76" s="15"/>
      <c r="G76" s="15">
        <v>2</v>
      </c>
      <c r="H76" s="15">
        <f t="shared" ref="H76:H85" si="2">F76+G76</f>
        <v>2</v>
      </c>
      <c r="I76" s="4"/>
    </row>
    <row r="77" spans="1:9" ht="14.25" customHeight="1" x14ac:dyDescent="0.2">
      <c r="A77" s="9" t="s">
        <v>29</v>
      </c>
      <c r="B77" s="9" t="s">
        <v>26</v>
      </c>
      <c r="C77" s="9" t="s">
        <v>393</v>
      </c>
      <c r="D77" s="9" t="s">
        <v>28</v>
      </c>
      <c r="E77" s="14" t="s">
        <v>19</v>
      </c>
      <c r="F77" s="15">
        <v>1</v>
      </c>
      <c r="G77" s="15"/>
      <c r="H77" s="15">
        <f t="shared" si="2"/>
        <v>1</v>
      </c>
      <c r="I77" s="4"/>
    </row>
    <row r="78" spans="1:9" ht="14.25" customHeight="1" x14ac:dyDescent="0.2">
      <c r="A78" s="9" t="s">
        <v>499</v>
      </c>
      <c r="B78" s="9" t="s">
        <v>552</v>
      </c>
      <c r="C78" s="9" t="s">
        <v>553</v>
      </c>
      <c r="D78" s="9" t="s">
        <v>62</v>
      </c>
      <c r="E78" s="14" t="s">
        <v>19</v>
      </c>
      <c r="F78" s="15"/>
      <c r="G78" s="15">
        <v>1</v>
      </c>
      <c r="H78" s="15">
        <f t="shared" si="2"/>
        <v>1</v>
      </c>
      <c r="I78" s="4"/>
    </row>
    <row r="79" spans="1:9" ht="14.25" customHeight="1" x14ac:dyDescent="0.2">
      <c r="A79" s="9" t="s">
        <v>372</v>
      </c>
      <c r="B79" s="9" t="s">
        <v>397</v>
      </c>
      <c r="C79" s="9" t="s">
        <v>398</v>
      </c>
      <c r="D79" s="9" t="s">
        <v>55</v>
      </c>
      <c r="E79" s="14" t="s">
        <v>19</v>
      </c>
      <c r="F79" s="15">
        <v>1</v>
      </c>
      <c r="G79" s="15"/>
      <c r="H79" s="15">
        <f t="shared" si="2"/>
        <v>1</v>
      </c>
      <c r="I79" s="4"/>
    </row>
    <row r="80" spans="1:9" ht="14.25" customHeight="1" x14ac:dyDescent="0.2">
      <c r="A80" s="9" t="s">
        <v>74</v>
      </c>
      <c r="B80" s="9" t="s">
        <v>532</v>
      </c>
      <c r="C80" s="9" t="s">
        <v>533</v>
      </c>
      <c r="D80" s="9" t="s">
        <v>154</v>
      </c>
      <c r="E80" s="14" t="s">
        <v>19</v>
      </c>
      <c r="F80" s="15"/>
      <c r="G80" s="15">
        <v>1</v>
      </c>
      <c r="H80" s="15">
        <f t="shared" si="2"/>
        <v>1</v>
      </c>
      <c r="I80" s="4"/>
    </row>
    <row r="81" spans="1:9" ht="14.25" customHeight="1" x14ac:dyDescent="0.2">
      <c r="A81" s="9" t="s">
        <v>441</v>
      </c>
      <c r="B81" s="9" t="s">
        <v>545</v>
      </c>
      <c r="C81" s="9" t="s">
        <v>546</v>
      </c>
      <c r="D81" s="9" t="s">
        <v>23</v>
      </c>
      <c r="E81" s="14" t="s">
        <v>19</v>
      </c>
      <c r="F81" s="15"/>
      <c r="G81" s="15">
        <v>1</v>
      </c>
      <c r="H81" s="15">
        <f t="shared" si="2"/>
        <v>1</v>
      </c>
      <c r="I81" s="4"/>
    </row>
    <row r="82" spans="1:9" ht="14.25" customHeight="1" x14ac:dyDescent="0.2">
      <c r="A82" s="9" t="s">
        <v>404</v>
      </c>
      <c r="B82" s="9" t="s">
        <v>402</v>
      </c>
      <c r="C82" s="9" t="s">
        <v>405</v>
      </c>
      <c r="D82" s="9" t="s">
        <v>89</v>
      </c>
      <c r="E82" s="14" t="s">
        <v>19</v>
      </c>
      <c r="F82" s="15">
        <v>1</v>
      </c>
      <c r="G82" s="15"/>
      <c r="H82" s="15">
        <f t="shared" si="2"/>
        <v>1</v>
      </c>
      <c r="I82" s="4"/>
    </row>
    <row r="83" spans="1:9" ht="14.25" customHeight="1" x14ac:dyDescent="0.2">
      <c r="A83" s="9" t="s">
        <v>95</v>
      </c>
      <c r="B83" s="9" t="s">
        <v>92</v>
      </c>
      <c r="C83" s="9" t="s">
        <v>96</v>
      </c>
      <c r="D83" s="9" t="s">
        <v>55</v>
      </c>
      <c r="E83" s="14" t="s">
        <v>19</v>
      </c>
      <c r="F83" s="15"/>
      <c r="G83" s="15">
        <v>1</v>
      </c>
      <c r="H83" s="15">
        <f t="shared" si="2"/>
        <v>1</v>
      </c>
      <c r="I83" s="4"/>
    </row>
    <row r="84" spans="1:9" ht="14.25" customHeight="1" x14ac:dyDescent="0.2">
      <c r="A84" s="9" t="s">
        <v>97</v>
      </c>
      <c r="B84" s="9" t="s">
        <v>98</v>
      </c>
      <c r="C84" s="9" t="s">
        <v>524</v>
      </c>
      <c r="D84" s="9" t="s">
        <v>23</v>
      </c>
      <c r="E84" s="14" t="s">
        <v>19</v>
      </c>
      <c r="F84" s="15"/>
      <c r="G84" s="15">
        <v>1</v>
      </c>
      <c r="H84" s="15">
        <f t="shared" si="2"/>
        <v>1</v>
      </c>
      <c r="I84" s="4"/>
    </row>
    <row r="85" spans="1:9" ht="14.25" customHeight="1" x14ac:dyDescent="0.2">
      <c r="A85" s="9" t="s">
        <v>46</v>
      </c>
      <c r="B85" s="9" t="s">
        <v>121</v>
      </c>
      <c r="C85" s="9" t="s">
        <v>122</v>
      </c>
      <c r="D85" s="9" t="s">
        <v>23</v>
      </c>
      <c r="E85" s="14" t="s">
        <v>19</v>
      </c>
      <c r="F85" s="15">
        <v>1</v>
      </c>
      <c r="G85" s="15"/>
      <c r="H85" s="15">
        <f t="shared" si="2"/>
        <v>1</v>
      </c>
      <c r="I85" s="4"/>
    </row>
    <row r="86" spans="1:9" ht="14.25" customHeight="1" x14ac:dyDescent="0.2">
      <c r="A86" s="9" t="s">
        <v>408</v>
      </c>
      <c r="B86" s="9" t="s">
        <v>409</v>
      </c>
      <c r="C86" s="9" t="s">
        <v>410</v>
      </c>
      <c r="D86" s="9" t="s">
        <v>108</v>
      </c>
      <c r="E86" s="14" t="s">
        <v>19</v>
      </c>
      <c r="F86" s="15">
        <v>1</v>
      </c>
      <c r="G86" s="15"/>
      <c r="H86" s="15">
        <f t="shared" ref="H86:H92" si="3">F86+G86</f>
        <v>1</v>
      </c>
      <c r="I86" s="4"/>
    </row>
    <row r="87" spans="1:9" ht="14.25" customHeight="1" x14ac:dyDescent="0.2">
      <c r="A87" s="9" t="s">
        <v>145</v>
      </c>
      <c r="B87" s="9" t="s">
        <v>143</v>
      </c>
      <c r="C87" s="9" t="s">
        <v>144</v>
      </c>
      <c r="D87" s="9" t="s">
        <v>44</v>
      </c>
      <c r="E87" s="14" t="s">
        <v>19</v>
      </c>
      <c r="F87" s="15">
        <v>1</v>
      </c>
      <c r="G87" s="15"/>
      <c r="H87" s="15">
        <f t="shared" si="3"/>
        <v>1</v>
      </c>
      <c r="I87" s="4"/>
    </row>
    <row r="88" spans="1:9" ht="14.25" customHeight="1" x14ac:dyDescent="0.2">
      <c r="A88" s="9" t="s">
        <v>175</v>
      </c>
      <c r="B88" s="9" t="s">
        <v>176</v>
      </c>
      <c r="C88" s="9" t="s">
        <v>177</v>
      </c>
      <c r="D88" s="9" t="s">
        <v>23</v>
      </c>
      <c r="E88" s="14" t="s">
        <v>19</v>
      </c>
      <c r="F88" s="15">
        <v>1</v>
      </c>
      <c r="G88" s="15"/>
      <c r="H88" s="15">
        <f t="shared" si="3"/>
        <v>1</v>
      </c>
      <c r="I88" s="4"/>
    </row>
    <row r="89" spans="1:9" ht="14.25" customHeight="1" x14ac:dyDescent="0.2">
      <c r="A89" s="9" t="s">
        <v>422</v>
      </c>
      <c r="B89" s="9" t="s">
        <v>423</v>
      </c>
      <c r="C89" s="9" t="s">
        <v>424</v>
      </c>
      <c r="D89" s="9" t="s">
        <v>108</v>
      </c>
      <c r="E89" s="14" t="s">
        <v>19</v>
      </c>
      <c r="F89" s="15">
        <v>1</v>
      </c>
      <c r="G89" s="15"/>
      <c r="H89" s="15">
        <f t="shared" si="3"/>
        <v>1</v>
      </c>
      <c r="I89" s="4"/>
    </row>
    <row r="90" spans="1:9" ht="14.25" customHeight="1" x14ac:dyDescent="0.2">
      <c r="A90" s="9" t="s">
        <v>204</v>
      </c>
      <c r="B90" s="9" t="s">
        <v>205</v>
      </c>
      <c r="C90" s="9" t="s">
        <v>433</v>
      </c>
      <c r="D90" s="9" t="s">
        <v>108</v>
      </c>
      <c r="E90" s="14" t="s">
        <v>19</v>
      </c>
      <c r="F90" s="15">
        <v>1</v>
      </c>
      <c r="G90" s="15"/>
      <c r="H90" s="15">
        <f t="shared" si="3"/>
        <v>1</v>
      </c>
      <c r="I90" s="4"/>
    </row>
    <row r="91" spans="1:9" ht="14.25" customHeight="1" x14ac:dyDescent="0.2">
      <c r="A91" s="9" t="s">
        <v>210</v>
      </c>
      <c r="B91" s="9" t="s">
        <v>211</v>
      </c>
      <c r="C91" s="9" t="s">
        <v>623</v>
      </c>
      <c r="D91" s="9" t="s">
        <v>55</v>
      </c>
      <c r="E91" s="14" t="s">
        <v>19</v>
      </c>
      <c r="F91" s="15">
        <v>1</v>
      </c>
      <c r="G91" s="15"/>
      <c r="H91" s="15">
        <f t="shared" si="3"/>
        <v>1</v>
      </c>
      <c r="I91" s="4"/>
    </row>
    <row r="92" spans="1:9" ht="14.25" customHeight="1" x14ac:dyDescent="0.2">
      <c r="A92" s="9" t="s">
        <v>441</v>
      </c>
      <c r="B92" s="9" t="s">
        <v>442</v>
      </c>
      <c r="C92" s="9" t="s">
        <v>443</v>
      </c>
      <c r="D92" s="9" t="s">
        <v>612</v>
      </c>
      <c r="E92" s="14" t="s">
        <v>19</v>
      </c>
      <c r="F92" s="15">
        <v>1</v>
      </c>
      <c r="G92" s="15"/>
      <c r="H92" s="15">
        <f t="shared" si="3"/>
        <v>1</v>
      </c>
      <c r="I92" s="4"/>
    </row>
    <row r="93" spans="1:9" ht="14.25" customHeight="1" x14ac:dyDescent="0.2">
      <c r="A93" s="9" t="s">
        <v>537</v>
      </c>
      <c r="B93" s="9" t="s">
        <v>538</v>
      </c>
      <c r="C93" s="9" t="s">
        <v>539</v>
      </c>
      <c r="D93" s="9" t="s">
        <v>44</v>
      </c>
      <c r="E93" s="14" t="s">
        <v>19</v>
      </c>
      <c r="F93" s="15"/>
      <c r="G93" s="15">
        <v>1</v>
      </c>
      <c r="H93" s="15">
        <f t="shared" ref="H93:H103" si="4">F93+G93</f>
        <v>1</v>
      </c>
      <c r="I93" s="4"/>
    </row>
    <row r="94" spans="1:9" ht="14.25" customHeight="1" x14ac:dyDescent="0.2">
      <c r="A94" s="9" t="s">
        <v>142</v>
      </c>
      <c r="B94" s="9" t="s">
        <v>263</v>
      </c>
      <c r="C94" s="9" t="s">
        <v>264</v>
      </c>
      <c r="D94" s="9" t="s">
        <v>104</v>
      </c>
      <c r="E94" s="14" t="s">
        <v>19</v>
      </c>
      <c r="F94" s="15">
        <v>1</v>
      </c>
      <c r="G94" s="15"/>
      <c r="H94" s="15">
        <f t="shared" si="4"/>
        <v>1</v>
      </c>
      <c r="I94" s="4"/>
    </row>
    <row r="95" spans="1:9" ht="14.25" customHeight="1" x14ac:dyDescent="0.2">
      <c r="A95" s="9" t="s">
        <v>142</v>
      </c>
      <c r="B95" s="9" t="s">
        <v>263</v>
      </c>
      <c r="C95" s="9" t="s">
        <v>265</v>
      </c>
      <c r="D95" s="9" t="s">
        <v>104</v>
      </c>
      <c r="E95" s="14" t="s">
        <v>19</v>
      </c>
      <c r="F95" s="15">
        <v>1</v>
      </c>
      <c r="G95" s="15"/>
      <c r="H95" s="15">
        <f t="shared" si="4"/>
        <v>1</v>
      </c>
      <c r="I95" s="4"/>
    </row>
    <row r="96" spans="1:9" ht="14.25" customHeight="1" x14ac:dyDescent="0.2">
      <c r="A96" s="9" t="s">
        <v>338</v>
      </c>
      <c r="B96" s="9" t="s">
        <v>458</v>
      </c>
      <c r="C96" s="9" t="s">
        <v>459</v>
      </c>
      <c r="D96" s="9" t="s">
        <v>89</v>
      </c>
      <c r="E96" s="14" t="s">
        <v>19</v>
      </c>
      <c r="F96" s="15">
        <v>1</v>
      </c>
      <c r="G96" s="15"/>
      <c r="H96" s="15">
        <f t="shared" si="4"/>
        <v>1</v>
      </c>
      <c r="I96" s="4"/>
    </row>
    <row r="97" spans="1:9" ht="14.25" customHeight="1" x14ac:dyDescent="0.2">
      <c r="A97" s="9" t="s">
        <v>434</v>
      </c>
      <c r="B97" s="9" t="s">
        <v>540</v>
      </c>
      <c r="C97" s="9" t="s">
        <v>541</v>
      </c>
      <c r="D97" s="9" t="s">
        <v>34</v>
      </c>
      <c r="E97" s="14" t="s">
        <v>19</v>
      </c>
      <c r="F97" s="15"/>
      <c r="G97" s="15">
        <v>1</v>
      </c>
      <c r="H97" s="15">
        <f t="shared" si="4"/>
        <v>1</v>
      </c>
      <c r="I97" s="4"/>
    </row>
    <row r="98" spans="1:9" ht="14.25" customHeight="1" x14ac:dyDescent="0.2">
      <c r="A98" s="9" t="s">
        <v>20</v>
      </c>
      <c r="B98" s="9" t="s">
        <v>351</v>
      </c>
      <c r="C98" s="9" t="s">
        <v>528</v>
      </c>
      <c r="D98" s="9" t="s">
        <v>81</v>
      </c>
      <c r="E98" s="14" t="s">
        <v>19</v>
      </c>
      <c r="F98" s="15"/>
      <c r="G98" s="15">
        <v>1</v>
      </c>
      <c r="H98" s="15">
        <f t="shared" si="4"/>
        <v>1</v>
      </c>
      <c r="I98" s="4"/>
    </row>
    <row r="99" spans="1:9" ht="14.25" customHeight="1" x14ac:dyDescent="0.2">
      <c r="A99" s="9" t="s">
        <v>329</v>
      </c>
      <c r="B99" s="9" t="s">
        <v>330</v>
      </c>
      <c r="C99" s="9" t="s">
        <v>331</v>
      </c>
      <c r="D99" s="9" t="s">
        <v>34</v>
      </c>
      <c r="E99" s="14" t="s">
        <v>19</v>
      </c>
      <c r="F99" s="15">
        <v>1</v>
      </c>
      <c r="G99" s="15"/>
      <c r="H99" s="15">
        <f t="shared" si="4"/>
        <v>1</v>
      </c>
      <c r="I99" s="4"/>
    </row>
    <row r="100" spans="1:9" ht="14.25" customHeight="1" x14ac:dyDescent="0.2">
      <c r="A100" s="9" t="s">
        <v>20</v>
      </c>
      <c r="B100" s="9" t="s">
        <v>473</v>
      </c>
      <c r="C100" s="9" t="s">
        <v>475</v>
      </c>
      <c r="D100" s="9" t="s">
        <v>612</v>
      </c>
      <c r="E100" s="14" t="s">
        <v>19</v>
      </c>
      <c r="F100" s="15">
        <v>1</v>
      </c>
      <c r="G100" s="15"/>
      <c r="H100" s="15">
        <f t="shared" si="4"/>
        <v>1</v>
      </c>
      <c r="I100" s="4"/>
    </row>
    <row r="101" spans="1:9" ht="14.25" customHeight="1" x14ac:dyDescent="0.2">
      <c r="A101" s="9" t="s">
        <v>20</v>
      </c>
      <c r="B101" s="9" t="s">
        <v>351</v>
      </c>
      <c r="C101" s="9" t="s">
        <v>528</v>
      </c>
      <c r="D101" s="9" t="s">
        <v>81</v>
      </c>
      <c r="E101" s="14" t="s">
        <v>19</v>
      </c>
      <c r="F101" s="15"/>
      <c r="G101" s="15">
        <v>1</v>
      </c>
      <c r="H101" s="15">
        <f t="shared" si="4"/>
        <v>1</v>
      </c>
      <c r="I101" s="4"/>
    </row>
    <row r="102" spans="1:9" ht="14.25" customHeight="1" x14ac:dyDescent="0.2">
      <c r="A102" s="9" t="s">
        <v>365</v>
      </c>
      <c r="B102" s="9" t="s">
        <v>366</v>
      </c>
      <c r="C102" s="9" t="s">
        <v>367</v>
      </c>
      <c r="D102" s="9" t="s">
        <v>23</v>
      </c>
      <c r="E102" s="14" t="s">
        <v>19</v>
      </c>
      <c r="F102" s="15">
        <v>1</v>
      </c>
      <c r="G102" s="15"/>
      <c r="H102" s="15">
        <f t="shared" si="4"/>
        <v>1</v>
      </c>
      <c r="I102" s="4"/>
    </row>
    <row r="103" spans="1:9" ht="14.25" customHeight="1" x14ac:dyDescent="0.2">
      <c r="A103" s="9" t="s">
        <v>487</v>
      </c>
      <c r="B103" s="9" t="s">
        <v>488</v>
      </c>
      <c r="C103" s="9" t="s">
        <v>489</v>
      </c>
      <c r="D103" s="9" t="s">
        <v>385</v>
      </c>
      <c r="E103" s="14" t="s">
        <v>19</v>
      </c>
      <c r="F103" s="15">
        <v>1</v>
      </c>
      <c r="G103" s="15"/>
      <c r="H103" s="15">
        <f t="shared" si="4"/>
        <v>1</v>
      </c>
      <c r="I103" s="4"/>
    </row>
  </sheetData>
  <mergeCells count="2">
    <mergeCell ref="A1:I1"/>
    <mergeCell ref="A2:I2"/>
  </mergeCells>
  <pageMargins left="0.7" right="0.7" top="0.75" bottom="0.75" header="0.3" footer="0.3"/>
  <pageSetup paperSize="9"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DF8B-5487-41CD-8A71-908CF2691CE8}">
  <dimension ref="A1:I59"/>
  <sheetViews>
    <sheetView workbookViewId="0">
      <selection activeCell="T1" sqref="T1"/>
    </sheetView>
  </sheetViews>
  <sheetFormatPr defaultRowHeight="14.25" x14ac:dyDescent="0.2"/>
  <cols>
    <col min="1" max="1" width="10.125" customWidth="1"/>
    <col min="2" max="2" width="14.125" customWidth="1"/>
    <col min="3" max="3" width="26.125" customWidth="1"/>
    <col min="4" max="4" width="22.375" customWidth="1"/>
    <col min="7" max="7" width="9" style="27"/>
    <col min="9" max="9" width="9" style="30"/>
  </cols>
  <sheetData>
    <row r="1" spans="1:9" ht="18" x14ac:dyDescent="0.2">
      <c r="A1" s="44" t="s">
        <v>386</v>
      </c>
      <c r="B1" s="44"/>
      <c r="C1" s="44"/>
      <c r="D1" s="44"/>
      <c r="E1" s="44"/>
      <c r="F1" s="44"/>
      <c r="G1" s="44"/>
      <c r="H1" s="44"/>
      <c r="I1" s="44"/>
    </row>
    <row r="2" spans="1:9" ht="18" x14ac:dyDescent="0.2">
      <c r="A2" s="45" t="s">
        <v>620</v>
      </c>
      <c r="B2" s="45"/>
      <c r="C2" s="45"/>
      <c r="D2" s="45"/>
      <c r="E2" s="45"/>
      <c r="F2" s="45"/>
      <c r="G2" s="45"/>
      <c r="H2" s="45"/>
      <c r="I2" s="45"/>
    </row>
    <row r="3" spans="1:9" ht="25.5" x14ac:dyDescent="0.2">
      <c r="A3" s="37" t="s">
        <v>387</v>
      </c>
      <c r="B3" s="37" t="s">
        <v>388</v>
      </c>
      <c r="C3" s="37" t="s">
        <v>389</v>
      </c>
      <c r="D3" s="37" t="s">
        <v>390</v>
      </c>
      <c r="E3" s="37" t="s">
        <v>5</v>
      </c>
      <c r="F3" s="37" t="s">
        <v>391</v>
      </c>
      <c r="G3" s="36" t="s">
        <v>497</v>
      </c>
      <c r="H3" s="36" t="s">
        <v>498</v>
      </c>
      <c r="I3" s="36" t="s">
        <v>392</v>
      </c>
    </row>
    <row r="4" spans="1:9" ht="14.25" customHeight="1" x14ac:dyDescent="0.2">
      <c r="A4" s="9" t="s">
        <v>140</v>
      </c>
      <c r="B4" s="9" t="s">
        <v>138</v>
      </c>
      <c r="C4" s="9" t="s">
        <v>141</v>
      </c>
      <c r="D4" s="9" t="s">
        <v>44</v>
      </c>
      <c r="E4" s="14" t="s">
        <v>35</v>
      </c>
      <c r="F4" s="15">
        <v>26</v>
      </c>
      <c r="G4" s="39">
        <v>9</v>
      </c>
      <c r="H4" s="39">
        <f t="shared" ref="H4:H35" si="0">F4+G4</f>
        <v>35</v>
      </c>
      <c r="I4" s="32">
        <v>1</v>
      </c>
    </row>
    <row r="5" spans="1:9" ht="14.25" customHeight="1" x14ac:dyDescent="0.2">
      <c r="A5" s="9" t="s">
        <v>127</v>
      </c>
      <c r="B5" s="9" t="s">
        <v>125</v>
      </c>
      <c r="C5" s="9" t="s">
        <v>128</v>
      </c>
      <c r="D5" s="9" t="s">
        <v>34</v>
      </c>
      <c r="E5" s="14" t="s">
        <v>35</v>
      </c>
      <c r="F5" s="15">
        <v>27</v>
      </c>
      <c r="G5" s="39">
        <v>7</v>
      </c>
      <c r="H5" s="39">
        <f t="shared" si="0"/>
        <v>34</v>
      </c>
      <c r="I5" s="32">
        <v>2</v>
      </c>
    </row>
    <row r="6" spans="1:9" ht="14.25" customHeight="1" x14ac:dyDescent="0.2">
      <c r="A6" s="9" t="s">
        <v>95</v>
      </c>
      <c r="B6" s="9" t="s">
        <v>297</v>
      </c>
      <c r="C6" s="9" t="s">
        <v>298</v>
      </c>
      <c r="D6" s="9" t="s">
        <v>44</v>
      </c>
      <c r="E6" s="14" t="s">
        <v>35</v>
      </c>
      <c r="F6" s="15">
        <v>28</v>
      </c>
      <c r="G6" s="15">
        <v>5</v>
      </c>
      <c r="H6" s="39">
        <f t="shared" si="0"/>
        <v>33</v>
      </c>
      <c r="I6" s="31">
        <v>3</v>
      </c>
    </row>
    <row r="7" spans="1:9" ht="14.25" customHeight="1" x14ac:dyDescent="0.2">
      <c r="A7" s="9" t="s">
        <v>91</v>
      </c>
      <c r="B7" s="9" t="s">
        <v>92</v>
      </c>
      <c r="C7" s="9" t="s">
        <v>94</v>
      </c>
      <c r="D7" s="9" t="s">
        <v>55</v>
      </c>
      <c r="E7" s="14" t="s">
        <v>35</v>
      </c>
      <c r="F7" s="15">
        <v>28</v>
      </c>
      <c r="G7" s="15"/>
      <c r="H7" s="39">
        <f t="shared" si="0"/>
        <v>28</v>
      </c>
      <c r="I7" s="31">
        <f>4</f>
        <v>4</v>
      </c>
    </row>
    <row r="8" spans="1:9" ht="14.25" customHeight="1" x14ac:dyDescent="0.2">
      <c r="A8" s="9" t="s">
        <v>49</v>
      </c>
      <c r="B8" s="9" t="s">
        <v>256</v>
      </c>
      <c r="C8" s="9" t="s">
        <v>257</v>
      </c>
      <c r="D8" s="9" t="s">
        <v>44</v>
      </c>
      <c r="E8" s="14" t="s">
        <v>35</v>
      </c>
      <c r="F8" s="15">
        <v>23</v>
      </c>
      <c r="G8" s="39"/>
      <c r="H8" s="39">
        <f t="shared" si="0"/>
        <v>23</v>
      </c>
      <c r="I8" s="32">
        <v>5</v>
      </c>
    </row>
    <row r="9" spans="1:9" ht="14.25" customHeight="1" x14ac:dyDescent="0.2">
      <c r="A9" s="9" t="s">
        <v>77</v>
      </c>
      <c r="B9" s="9" t="s">
        <v>75</v>
      </c>
      <c r="C9" s="9" t="s">
        <v>78</v>
      </c>
      <c r="D9" s="9" t="s">
        <v>28</v>
      </c>
      <c r="E9" s="14" t="s">
        <v>35</v>
      </c>
      <c r="F9" s="15">
        <v>21</v>
      </c>
      <c r="G9" s="15">
        <v>1</v>
      </c>
      <c r="H9" s="39">
        <f t="shared" si="0"/>
        <v>22</v>
      </c>
      <c r="I9" s="31">
        <v>6</v>
      </c>
    </row>
    <row r="10" spans="1:9" ht="14.25" customHeight="1" x14ac:dyDescent="0.2">
      <c r="A10" s="9" t="s">
        <v>332</v>
      </c>
      <c r="B10" s="9" t="s">
        <v>333</v>
      </c>
      <c r="C10" s="9" t="s">
        <v>334</v>
      </c>
      <c r="D10" s="9" t="s">
        <v>55</v>
      </c>
      <c r="E10" s="14" t="s">
        <v>35</v>
      </c>
      <c r="F10" s="15">
        <v>17</v>
      </c>
      <c r="G10" s="15">
        <v>1</v>
      </c>
      <c r="H10" s="39">
        <f t="shared" si="0"/>
        <v>18</v>
      </c>
      <c r="I10" s="31">
        <v>7</v>
      </c>
    </row>
    <row r="11" spans="1:9" ht="14.25" customHeight="1" x14ac:dyDescent="0.2">
      <c r="A11" s="9" t="s">
        <v>188</v>
      </c>
      <c r="B11" s="9" t="s">
        <v>465</v>
      </c>
      <c r="C11" s="9" t="s">
        <v>123</v>
      </c>
      <c r="D11" s="9" t="s">
        <v>23</v>
      </c>
      <c r="E11" s="14" t="s">
        <v>35</v>
      </c>
      <c r="F11" s="15">
        <v>7</v>
      </c>
      <c r="G11" s="39">
        <v>10</v>
      </c>
      <c r="H11" s="39">
        <f t="shared" si="0"/>
        <v>17</v>
      </c>
      <c r="I11" s="32">
        <v>8</v>
      </c>
    </row>
    <row r="12" spans="1:9" ht="14.25" customHeight="1" x14ac:dyDescent="0.2">
      <c r="A12" s="9" t="s">
        <v>110</v>
      </c>
      <c r="B12" s="9" t="s">
        <v>311</v>
      </c>
      <c r="C12" s="9" t="s">
        <v>313</v>
      </c>
      <c r="D12" s="9" t="s">
        <v>23</v>
      </c>
      <c r="E12" s="14" t="s">
        <v>35</v>
      </c>
      <c r="F12" s="15">
        <v>15</v>
      </c>
      <c r="G12" s="15">
        <v>1</v>
      </c>
      <c r="H12" s="39">
        <f t="shared" si="0"/>
        <v>16</v>
      </c>
      <c r="I12" s="31">
        <v>9</v>
      </c>
    </row>
    <row r="13" spans="1:9" ht="14.25" customHeight="1" x14ac:dyDescent="0.2">
      <c r="A13" s="9" t="s">
        <v>274</v>
      </c>
      <c r="B13" s="9" t="s">
        <v>275</v>
      </c>
      <c r="C13" s="9" t="s">
        <v>276</v>
      </c>
      <c r="D13" s="9" t="s">
        <v>108</v>
      </c>
      <c r="E13" s="14" t="s">
        <v>35</v>
      </c>
      <c r="F13" s="15">
        <v>14</v>
      </c>
      <c r="G13" s="15"/>
      <c r="H13" s="39">
        <f t="shared" si="0"/>
        <v>14</v>
      </c>
      <c r="I13" s="31">
        <v>10</v>
      </c>
    </row>
    <row r="14" spans="1:9" ht="14.25" customHeight="1" x14ac:dyDescent="0.2">
      <c r="A14" s="9" t="s">
        <v>175</v>
      </c>
      <c r="B14" s="9" t="s">
        <v>411</v>
      </c>
      <c r="C14" s="9" t="s">
        <v>412</v>
      </c>
      <c r="D14" s="9" t="s">
        <v>44</v>
      </c>
      <c r="E14" s="14" t="s">
        <v>35</v>
      </c>
      <c r="F14" s="15">
        <v>13</v>
      </c>
      <c r="G14" s="39"/>
      <c r="H14" s="39">
        <f t="shared" si="0"/>
        <v>13</v>
      </c>
      <c r="I14" s="6"/>
    </row>
    <row r="15" spans="1:9" ht="14.25" customHeight="1" x14ac:dyDescent="0.2">
      <c r="A15" s="9" t="s">
        <v>556</v>
      </c>
      <c r="B15" s="9" t="s">
        <v>92</v>
      </c>
      <c r="C15" s="9" t="s">
        <v>557</v>
      </c>
      <c r="D15" s="9" t="s">
        <v>55</v>
      </c>
      <c r="E15" s="14" t="s">
        <v>35</v>
      </c>
      <c r="F15" s="51"/>
      <c r="G15" s="52">
        <v>12</v>
      </c>
      <c r="H15" s="39">
        <f t="shared" si="0"/>
        <v>12</v>
      </c>
      <c r="I15" s="28"/>
    </row>
    <row r="16" spans="1:9" ht="14.25" customHeight="1" x14ac:dyDescent="0.2">
      <c r="A16" s="9" t="s">
        <v>137</v>
      </c>
      <c r="B16" s="9" t="s">
        <v>138</v>
      </c>
      <c r="C16" s="9" t="s">
        <v>139</v>
      </c>
      <c r="D16" s="9" t="s">
        <v>44</v>
      </c>
      <c r="E16" s="14" t="s">
        <v>35</v>
      </c>
      <c r="F16" s="15">
        <v>12</v>
      </c>
      <c r="G16" s="15"/>
      <c r="H16" s="39">
        <f>F16+G16</f>
        <v>12</v>
      </c>
      <c r="I16" s="28"/>
    </row>
    <row r="17" spans="1:9" ht="14.25" customHeight="1" x14ac:dyDescent="0.2">
      <c r="A17" s="9" t="s">
        <v>146</v>
      </c>
      <c r="B17" s="9" t="s">
        <v>147</v>
      </c>
      <c r="C17" s="9" t="s">
        <v>148</v>
      </c>
      <c r="D17" s="9" t="s">
        <v>104</v>
      </c>
      <c r="E17" s="14" t="s">
        <v>35</v>
      </c>
      <c r="F17" s="15">
        <v>11</v>
      </c>
      <c r="G17" s="39">
        <v>1</v>
      </c>
      <c r="H17" s="39">
        <f t="shared" si="0"/>
        <v>12</v>
      </c>
      <c r="I17" s="6"/>
    </row>
    <row r="18" spans="1:9" ht="14.25" customHeight="1" x14ac:dyDescent="0.2">
      <c r="A18" s="9" t="s">
        <v>252</v>
      </c>
      <c r="B18" s="9" t="s">
        <v>253</v>
      </c>
      <c r="C18" s="9" t="s">
        <v>255</v>
      </c>
      <c r="D18" s="9" t="s">
        <v>104</v>
      </c>
      <c r="E18" s="14" t="s">
        <v>35</v>
      </c>
      <c r="F18" s="15">
        <v>11</v>
      </c>
      <c r="G18" s="15">
        <v>1</v>
      </c>
      <c r="H18" s="39">
        <f t="shared" si="0"/>
        <v>12</v>
      </c>
      <c r="I18" s="3"/>
    </row>
    <row r="19" spans="1:9" ht="14.25" customHeight="1" x14ac:dyDescent="0.2">
      <c r="A19" s="9" t="s">
        <v>491</v>
      </c>
      <c r="B19" s="9" t="s">
        <v>492</v>
      </c>
      <c r="C19" s="9" t="s">
        <v>493</v>
      </c>
      <c r="D19" s="9" t="s">
        <v>108</v>
      </c>
      <c r="E19" s="14" t="s">
        <v>35</v>
      </c>
      <c r="F19" s="15">
        <v>12</v>
      </c>
      <c r="G19" s="15"/>
      <c r="H19" s="39">
        <f t="shared" si="0"/>
        <v>12</v>
      </c>
      <c r="I19" s="3"/>
    </row>
    <row r="20" spans="1:9" ht="14.25" customHeight="1" x14ac:dyDescent="0.2">
      <c r="A20" s="9" t="s">
        <v>161</v>
      </c>
      <c r="B20" s="9" t="s">
        <v>162</v>
      </c>
      <c r="C20" s="9" t="s">
        <v>413</v>
      </c>
      <c r="D20" s="9" t="s">
        <v>44</v>
      </c>
      <c r="E20" s="14" t="s">
        <v>35</v>
      </c>
      <c r="F20" s="15">
        <v>10</v>
      </c>
      <c r="G20" s="15">
        <v>1</v>
      </c>
      <c r="H20" s="39">
        <f>F20+G20</f>
        <v>11</v>
      </c>
      <c r="I20" s="3"/>
    </row>
    <row r="21" spans="1:9" ht="14.25" customHeight="1" x14ac:dyDescent="0.2">
      <c r="A21" s="9" t="s">
        <v>534</v>
      </c>
      <c r="B21" s="9" t="s">
        <v>535</v>
      </c>
      <c r="C21" s="9" t="s">
        <v>536</v>
      </c>
      <c r="D21" s="9" t="s">
        <v>385</v>
      </c>
      <c r="E21" s="14" t="s">
        <v>35</v>
      </c>
      <c r="F21" s="51"/>
      <c r="G21" s="53">
        <v>11</v>
      </c>
      <c r="H21" s="39">
        <f>F21+G21</f>
        <v>11</v>
      </c>
      <c r="I21" s="3"/>
    </row>
    <row r="22" spans="1:9" ht="14.25" customHeight="1" x14ac:dyDescent="0.2">
      <c r="A22" s="9" t="s">
        <v>338</v>
      </c>
      <c r="B22" s="9" t="s">
        <v>339</v>
      </c>
      <c r="C22" s="9" t="s">
        <v>340</v>
      </c>
      <c r="D22" s="9" t="s">
        <v>23</v>
      </c>
      <c r="E22" s="14" t="s">
        <v>35</v>
      </c>
      <c r="F22" s="15">
        <v>11</v>
      </c>
      <c r="G22" s="15"/>
      <c r="H22" s="39">
        <f>F22+G22</f>
        <v>11</v>
      </c>
      <c r="I22" s="29"/>
    </row>
    <row r="23" spans="1:9" ht="14.25" customHeight="1" x14ac:dyDescent="0.2">
      <c r="A23" s="9" t="s">
        <v>46</v>
      </c>
      <c r="B23" s="9" t="s">
        <v>121</v>
      </c>
      <c r="C23" s="9" t="s">
        <v>123</v>
      </c>
      <c r="D23" s="9" t="s">
        <v>23</v>
      </c>
      <c r="E23" s="14" t="s">
        <v>35</v>
      </c>
      <c r="F23" s="15">
        <v>10</v>
      </c>
      <c r="G23" s="15"/>
      <c r="H23" s="39">
        <f>F23+G23</f>
        <v>10</v>
      </c>
      <c r="I23" s="3"/>
    </row>
    <row r="24" spans="1:9" ht="14.25" customHeight="1" x14ac:dyDescent="0.2">
      <c r="A24" s="9" t="s">
        <v>158</v>
      </c>
      <c r="B24" s="9" t="s">
        <v>159</v>
      </c>
      <c r="C24" s="9" t="s">
        <v>160</v>
      </c>
      <c r="D24" s="9" t="s">
        <v>81</v>
      </c>
      <c r="E24" s="14" t="s">
        <v>35</v>
      </c>
      <c r="F24" s="15">
        <v>10</v>
      </c>
      <c r="G24" s="39"/>
      <c r="H24" s="39">
        <f>F24+G24</f>
        <v>10</v>
      </c>
      <c r="I24" s="3"/>
    </row>
    <row r="25" spans="1:9" ht="14.25" customHeight="1" x14ac:dyDescent="0.2">
      <c r="A25" s="9" t="s">
        <v>230</v>
      </c>
      <c r="B25" s="9" t="s">
        <v>231</v>
      </c>
      <c r="C25" s="9" t="s">
        <v>234</v>
      </c>
      <c r="D25" s="9" t="s">
        <v>104</v>
      </c>
      <c r="E25" s="14" t="s">
        <v>35</v>
      </c>
      <c r="F25" s="15">
        <v>10</v>
      </c>
      <c r="G25" s="15"/>
      <c r="H25" s="39">
        <f t="shared" si="0"/>
        <v>10</v>
      </c>
      <c r="I25" s="3"/>
    </row>
    <row r="26" spans="1:9" ht="14.25" customHeight="1" x14ac:dyDescent="0.2">
      <c r="A26" s="9" t="s">
        <v>31</v>
      </c>
      <c r="B26" s="9" t="s">
        <v>32</v>
      </c>
      <c r="C26" s="9" t="s">
        <v>33</v>
      </c>
      <c r="D26" s="9" t="s">
        <v>34</v>
      </c>
      <c r="E26" s="14" t="s">
        <v>35</v>
      </c>
      <c r="F26" s="15">
        <v>9</v>
      </c>
      <c r="G26" s="15"/>
      <c r="H26" s="39">
        <f>F26+G26</f>
        <v>9</v>
      </c>
      <c r="I26" s="6"/>
    </row>
    <row r="27" spans="1:9" ht="14.25" customHeight="1" x14ac:dyDescent="0.2">
      <c r="A27" s="9" t="s">
        <v>271</v>
      </c>
      <c r="B27" s="9" t="s">
        <v>272</v>
      </c>
      <c r="C27" s="9" t="s">
        <v>273</v>
      </c>
      <c r="D27" s="9" t="s">
        <v>104</v>
      </c>
      <c r="E27" s="14" t="s">
        <v>35</v>
      </c>
      <c r="F27" s="15">
        <v>9</v>
      </c>
      <c r="G27" s="15"/>
      <c r="H27" s="39">
        <f>F27+G27</f>
        <v>9</v>
      </c>
      <c r="I27" s="3"/>
    </row>
    <row r="28" spans="1:9" ht="14.25" customHeight="1" x14ac:dyDescent="0.2">
      <c r="A28" s="9" t="s">
        <v>193</v>
      </c>
      <c r="B28" s="9" t="s">
        <v>357</v>
      </c>
      <c r="C28" s="9" t="s">
        <v>358</v>
      </c>
      <c r="D28" s="9" t="s">
        <v>89</v>
      </c>
      <c r="E28" s="14" t="s">
        <v>35</v>
      </c>
      <c r="F28" s="15">
        <v>9</v>
      </c>
      <c r="G28" s="15"/>
      <c r="H28" s="39">
        <f t="shared" si="0"/>
        <v>9</v>
      </c>
      <c r="I28" s="3"/>
    </row>
    <row r="29" spans="1:9" ht="14.25" customHeight="1" x14ac:dyDescent="0.2">
      <c r="A29" s="9" t="s">
        <v>375</v>
      </c>
      <c r="B29" s="9" t="s">
        <v>550</v>
      </c>
      <c r="C29" s="9" t="s">
        <v>551</v>
      </c>
      <c r="D29" s="9" t="s">
        <v>55</v>
      </c>
      <c r="E29" s="14" t="s">
        <v>35</v>
      </c>
      <c r="F29" s="51"/>
      <c r="G29" s="53">
        <v>8</v>
      </c>
      <c r="H29" s="39">
        <f t="shared" si="0"/>
        <v>8</v>
      </c>
      <c r="I29" s="29"/>
    </row>
    <row r="30" spans="1:9" ht="14.25" customHeight="1" x14ac:dyDescent="0.2">
      <c r="A30" s="9" t="s">
        <v>260</v>
      </c>
      <c r="B30" s="9" t="s">
        <v>261</v>
      </c>
      <c r="C30" s="9" t="s">
        <v>262</v>
      </c>
      <c r="D30" s="9" t="s">
        <v>85</v>
      </c>
      <c r="E30" s="14" t="s">
        <v>35</v>
      </c>
      <c r="F30" s="15">
        <v>8</v>
      </c>
      <c r="G30" s="15"/>
      <c r="H30" s="39">
        <f t="shared" si="0"/>
        <v>8</v>
      </c>
      <c r="I30" s="3"/>
    </row>
    <row r="31" spans="1:9" ht="14.25" customHeight="1" x14ac:dyDescent="0.2">
      <c r="A31" s="9" t="s">
        <v>134</v>
      </c>
      <c r="B31" s="9" t="s">
        <v>341</v>
      </c>
      <c r="C31" s="9" t="s">
        <v>342</v>
      </c>
      <c r="D31" s="9" t="s">
        <v>34</v>
      </c>
      <c r="E31" s="14" t="s">
        <v>35</v>
      </c>
      <c r="F31" s="15">
        <v>8</v>
      </c>
      <c r="G31" s="15"/>
      <c r="H31" s="39">
        <f t="shared" si="0"/>
        <v>8</v>
      </c>
      <c r="I31" s="3"/>
    </row>
    <row r="32" spans="1:9" ht="14.25" customHeight="1" x14ac:dyDescent="0.2">
      <c r="A32" s="9" t="s">
        <v>210</v>
      </c>
      <c r="B32" s="9" t="s">
        <v>211</v>
      </c>
      <c r="C32" s="9" t="s">
        <v>623</v>
      </c>
      <c r="D32" s="9" t="s">
        <v>55</v>
      </c>
      <c r="E32" s="14" t="s">
        <v>35</v>
      </c>
      <c r="F32" s="15">
        <v>7</v>
      </c>
      <c r="G32" s="15"/>
      <c r="H32" s="39">
        <f t="shared" si="0"/>
        <v>7</v>
      </c>
      <c r="I32" s="3"/>
    </row>
    <row r="33" spans="1:9" ht="14.25" customHeight="1" x14ac:dyDescent="0.2">
      <c r="A33" s="9" t="s">
        <v>79</v>
      </c>
      <c r="B33" s="9" t="s">
        <v>75</v>
      </c>
      <c r="C33" s="9" t="s">
        <v>80</v>
      </c>
      <c r="D33" s="9" t="s">
        <v>81</v>
      </c>
      <c r="E33" s="14" t="s">
        <v>35</v>
      </c>
      <c r="F33" s="15">
        <v>5</v>
      </c>
      <c r="G33" s="15">
        <v>1</v>
      </c>
      <c r="H33" s="39">
        <f>F33+G33</f>
        <v>6</v>
      </c>
      <c r="I33" s="3"/>
    </row>
    <row r="34" spans="1:9" ht="14.25" customHeight="1" x14ac:dyDescent="0.2">
      <c r="A34" s="9" t="s">
        <v>142</v>
      </c>
      <c r="B34" s="9" t="s">
        <v>263</v>
      </c>
      <c r="C34" s="9" t="s">
        <v>264</v>
      </c>
      <c r="D34" s="9" t="s">
        <v>104</v>
      </c>
      <c r="E34" s="14" t="s">
        <v>35</v>
      </c>
      <c r="F34" s="15">
        <v>6</v>
      </c>
      <c r="G34" s="15"/>
      <c r="H34" s="39">
        <f>F34+G34</f>
        <v>6</v>
      </c>
      <c r="I34" s="3"/>
    </row>
    <row r="35" spans="1:9" ht="14.25" customHeight="1" x14ac:dyDescent="0.2">
      <c r="A35" s="9" t="s">
        <v>525</v>
      </c>
      <c r="B35" s="9" t="s">
        <v>547</v>
      </c>
      <c r="C35" s="9" t="s">
        <v>562</v>
      </c>
      <c r="D35" s="9" t="s">
        <v>85</v>
      </c>
      <c r="E35" s="14" t="s">
        <v>35</v>
      </c>
      <c r="F35" s="51"/>
      <c r="G35" s="53">
        <v>6</v>
      </c>
      <c r="H35" s="39">
        <f t="shared" si="0"/>
        <v>6</v>
      </c>
      <c r="I35" s="29"/>
    </row>
    <row r="36" spans="1:9" ht="14.25" customHeight="1" x14ac:dyDescent="0.2">
      <c r="A36" s="9" t="s">
        <v>555</v>
      </c>
      <c r="B36" s="9" t="s">
        <v>543</v>
      </c>
      <c r="C36" s="9" t="s">
        <v>544</v>
      </c>
      <c r="D36" s="9" t="s">
        <v>85</v>
      </c>
      <c r="E36" s="14" t="s">
        <v>560</v>
      </c>
      <c r="F36" s="51"/>
      <c r="G36" s="53">
        <v>4</v>
      </c>
      <c r="H36" s="39">
        <f t="shared" ref="H36:H57" si="1">F36+G36</f>
        <v>4</v>
      </c>
      <c r="I36" s="29"/>
    </row>
    <row r="37" spans="1:9" ht="14.25" customHeight="1" x14ac:dyDescent="0.2">
      <c r="A37" s="9" t="s">
        <v>105</v>
      </c>
      <c r="B37" s="9" t="s">
        <v>132</v>
      </c>
      <c r="C37" s="9" t="s">
        <v>133</v>
      </c>
      <c r="D37" s="9" t="s">
        <v>81</v>
      </c>
      <c r="E37" s="14" t="s">
        <v>35</v>
      </c>
      <c r="F37" s="15">
        <v>4</v>
      </c>
      <c r="G37" s="15"/>
      <c r="H37" s="39">
        <f>F37+G37</f>
        <v>4</v>
      </c>
      <c r="I37" s="29"/>
    </row>
    <row r="38" spans="1:9" ht="14.25" customHeight="1" x14ac:dyDescent="0.2">
      <c r="A38" s="9" t="s">
        <v>487</v>
      </c>
      <c r="B38" s="9" t="s">
        <v>488</v>
      </c>
      <c r="C38" s="9" t="s">
        <v>490</v>
      </c>
      <c r="D38" s="9" t="s">
        <v>385</v>
      </c>
      <c r="E38" s="14" t="s">
        <v>35</v>
      </c>
      <c r="F38" s="15">
        <v>4</v>
      </c>
      <c r="G38" s="15"/>
      <c r="H38" s="39">
        <f t="shared" si="1"/>
        <v>4</v>
      </c>
      <c r="I38" s="3"/>
    </row>
    <row r="39" spans="1:9" ht="14.25" customHeight="1" x14ac:dyDescent="0.2">
      <c r="A39" s="9" t="s">
        <v>29</v>
      </c>
      <c r="B39" s="9" t="s">
        <v>558</v>
      </c>
      <c r="C39" s="9" t="s">
        <v>559</v>
      </c>
      <c r="D39" s="9" t="s">
        <v>28</v>
      </c>
      <c r="E39" s="14" t="s">
        <v>35</v>
      </c>
      <c r="F39" s="51"/>
      <c r="G39" s="53">
        <v>3</v>
      </c>
      <c r="H39" s="39">
        <f t="shared" si="1"/>
        <v>3</v>
      </c>
      <c r="I39" s="29"/>
    </row>
    <row r="40" spans="1:9" ht="14.25" customHeight="1" x14ac:dyDescent="0.2">
      <c r="A40" s="9" t="s">
        <v>212</v>
      </c>
      <c r="B40" s="9" t="s">
        <v>213</v>
      </c>
      <c r="C40" s="9" t="s">
        <v>214</v>
      </c>
      <c r="D40" s="9" t="s">
        <v>108</v>
      </c>
      <c r="E40" s="14" t="s">
        <v>35</v>
      </c>
      <c r="F40" s="15">
        <v>3</v>
      </c>
      <c r="G40" s="15"/>
      <c r="H40" s="39">
        <f>F40+G40</f>
        <v>3</v>
      </c>
      <c r="I40" s="29"/>
    </row>
    <row r="41" spans="1:9" ht="14.25" customHeight="1" x14ac:dyDescent="0.2">
      <c r="A41" s="9" t="s">
        <v>302</v>
      </c>
      <c r="B41" s="9" t="s">
        <v>303</v>
      </c>
      <c r="C41" s="9" t="s">
        <v>304</v>
      </c>
      <c r="D41" s="9" t="s">
        <v>23</v>
      </c>
      <c r="E41" s="14" t="s">
        <v>35</v>
      </c>
      <c r="F41" s="15">
        <v>2</v>
      </c>
      <c r="G41" s="15">
        <v>1</v>
      </c>
      <c r="H41" s="39">
        <f t="shared" si="1"/>
        <v>3</v>
      </c>
      <c r="I41" s="3"/>
    </row>
    <row r="42" spans="1:9" ht="14.25" customHeight="1" x14ac:dyDescent="0.2">
      <c r="A42" s="9" t="s">
        <v>124</v>
      </c>
      <c r="B42" s="9" t="s">
        <v>473</v>
      </c>
      <c r="C42" s="9" t="s">
        <v>549</v>
      </c>
      <c r="D42" s="9" t="s">
        <v>104</v>
      </c>
      <c r="E42" s="14" t="s">
        <v>35</v>
      </c>
      <c r="F42" s="51"/>
      <c r="G42" s="53">
        <v>2</v>
      </c>
      <c r="H42" s="15">
        <f t="shared" si="1"/>
        <v>2</v>
      </c>
      <c r="I42" s="29"/>
    </row>
    <row r="43" spans="1:9" ht="14.25" customHeight="1" x14ac:dyDescent="0.2">
      <c r="A43" s="9" t="s">
        <v>379</v>
      </c>
      <c r="B43" s="9" t="s">
        <v>377</v>
      </c>
      <c r="C43" s="9" t="s">
        <v>380</v>
      </c>
      <c r="D43" s="9" t="s">
        <v>34</v>
      </c>
      <c r="E43" s="14" t="s">
        <v>35</v>
      </c>
      <c r="F43" s="15">
        <v>2</v>
      </c>
      <c r="G43" s="15"/>
      <c r="H43" s="15">
        <f t="shared" si="1"/>
        <v>2</v>
      </c>
      <c r="I43" s="3"/>
    </row>
    <row r="44" spans="1:9" ht="14.25" customHeight="1" x14ac:dyDescent="0.2">
      <c r="A44" s="9" t="s">
        <v>499</v>
      </c>
      <c r="B44" s="9" t="s">
        <v>552</v>
      </c>
      <c r="C44" s="9" t="s">
        <v>553</v>
      </c>
      <c r="D44" s="9" t="s">
        <v>62</v>
      </c>
      <c r="E44" s="14" t="s">
        <v>35</v>
      </c>
      <c r="F44" s="51"/>
      <c r="G44" s="53">
        <v>1</v>
      </c>
      <c r="H44" s="15">
        <f>F44+G44</f>
        <v>1</v>
      </c>
      <c r="I44" s="3"/>
    </row>
    <row r="45" spans="1:9" ht="14.25" customHeight="1" x14ac:dyDescent="0.2">
      <c r="A45" s="9" t="s">
        <v>555</v>
      </c>
      <c r="B45" s="9" t="s">
        <v>529</v>
      </c>
      <c r="C45" s="9" t="s">
        <v>530</v>
      </c>
      <c r="D45" s="9" t="s">
        <v>34</v>
      </c>
      <c r="E45" s="14" t="s">
        <v>35</v>
      </c>
      <c r="F45" s="51"/>
      <c r="G45" s="53">
        <v>1</v>
      </c>
      <c r="H45" s="15">
        <f>F45+G45</f>
        <v>1</v>
      </c>
      <c r="I45" s="3"/>
    </row>
    <row r="46" spans="1:9" ht="14.25" customHeight="1" x14ac:dyDescent="0.2">
      <c r="A46" s="9" t="s">
        <v>441</v>
      </c>
      <c r="B46" s="9" t="s">
        <v>545</v>
      </c>
      <c r="C46" s="9" t="s">
        <v>561</v>
      </c>
      <c r="D46" s="9" t="s">
        <v>85</v>
      </c>
      <c r="E46" s="14" t="s">
        <v>35</v>
      </c>
      <c r="F46" s="51"/>
      <c r="G46" s="53">
        <v>1</v>
      </c>
      <c r="H46" s="15">
        <f>F46+G46</f>
        <v>1</v>
      </c>
      <c r="I46" s="3"/>
    </row>
    <row r="47" spans="1:9" ht="14.25" customHeight="1" x14ac:dyDescent="0.2">
      <c r="A47" s="9" t="s">
        <v>566</v>
      </c>
      <c r="B47" s="9" t="s">
        <v>64</v>
      </c>
      <c r="C47" s="9" t="s">
        <v>567</v>
      </c>
      <c r="D47" s="9" t="s">
        <v>34</v>
      </c>
      <c r="E47" s="14" t="s">
        <v>35</v>
      </c>
      <c r="F47" s="51"/>
      <c r="G47" s="53">
        <v>1</v>
      </c>
      <c r="H47" s="15">
        <f>F47+G47</f>
        <v>1</v>
      </c>
      <c r="I47" s="3"/>
    </row>
    <row r="48" spans="1:9" ht="14.25" customHeight="1" x14ac:dyDescent="0.2">
      <c r="A48" s="9" t="s">
        <v>401</v>
      </c>
      <c r="B48" s="9" t="s">
        <v>402</v>
      </c>
      <c r="C48" s="9" t="s">
        <v>403</v>
      </c>
      <c r="D48" s="9" t="s">
        <v>89</v>
      </c>
      <c r="E48" s="14" t="s">
        <v>35</v>
      </c>
      <c r="F48" s="15">
        <v>1</v>
      </c>
      <c r="G48" s="15"/>
      <c r="H48" s="15">
        <f>F48+G48</f>
        <v>1</v>
      </c>
      <c r="I48" s="3"/>
    </row>
    <row r="49" spans="1:9" ht="14.25" customHeight="1" x14ac:dyDescent="0.2">
      <c r="A49" s="9" t="s">
        <v>537</v>
      </c>
      <c r="B49" s="9" t="s">
        <v>538</v>
      </c>
      <c r="C49" s="9" t="s">
        <v>539</v>
      </c>
      <c r="D49" s="9" t="s">
        <v>44</v>
      </c>
      <c r="E49" s="14" t="s">
        <v>35</v>
      </c>
      <c r="F49" s="51"/>
      <c r="G49" s="53">
        <v>1</v>
      </c>
      <c r="H49" s="15">
        <f t="shared" si="1"/>
        <v>1</v>
      </c>
      <c r="I49" s="29"/>
    </row>
    <row r="50" spans="1:9" ht="14.25" customHeight="1" x14ac:dyDescent="0.2">
      <c r="A50" s="9" t="s">
        <v>564</v>
      </c>
      <c r="B50" s="9" t="s">
        <v>275</v>
      </c>
      <c r="C50" s="9" t="s">
        <v>565</v>
      </c>
      <c r="D50" s="9" t="s">
        <v>108</v>
      </c>
      <c r="E50" s="14" t="s">
        <v>35</v>
      </c>
      <c r="F50" s="51"/>
      <c r="G50" s="53">
        <v>1</v>
      </c>
      <c r="H50" s="15">
        <f>F50+G50</f>
        <v>1</v>
      </c>
      <c r="I50" s="29"/>
    </row>
    <row r="51" spans="1:9" ht="14.25" customHeight="1" x14ac:dyDescent="0.2">
      <c r="A51" s="9" t="s">
        <v>302</v>
      </c>
      <c r="B51" s="9" t="s">
        <v>303</v>
      </c>
      <c r="C51" s="13" t="s">
        <v>616</v>
      </c>
      <c r="D51" s="50" t="s">
        <v>48</v>
      </c>
      <c r="E51" s="14" t="s">
        <v>35</v>
      </c>
      <c r="F51" s="51"/>
      <c r="G51" s="53">
        <v>1</v>
      </c>
      <c r="H51" s="15">
        <f>F51+G51</f>
        <v>1</v>
      </c>
      <c r="I51" s="29"/>
    </row>
    <row r="52" spans="1:9" ht="14.25" customHeight="1" x14ac:dyDescent="0.2">
      <c r="A52" s="9" t="s">
        <v>307</v>
      </c>
      <c r="B52" s="9" t="s">
        <v>308</v>
      </c>
      <c r="C52" s="9" t="s">
        <v>310</v>
      </c>
      <c r="D52" s="9" t="s">
        <v>104</v>
      </c>
      <c r="E52" s="14" t="s">
        <v>35</v>
      </c>
      <c r="F52" s="15">
        <v>1</v>
      </c>
      <c r="G52" s="15"/>
      <c r="H52" s="15">
        <f>F52+G52</f>
        <v>1</v>
      </c>
      <c r="I52" s="29"/>
    </row>
    <row r="53" spans="1:9" ht="14.25" customHeight="1" x14ac:dyDescent="0.2">
      <c r="A53" s="9" t="s">
        <v>434</v>
      </c>
      <c r="B53" s="9" t="s">
        <v>540</v>
      </c>
      <c r="C53" s="9" t="s">
        <v>541</v>
      </c>
      <c r="D53" s="9" t="s">
        <v>34</v>
      </c>
      <c r="E53" s="14" t="s">
        <v>35</v>
      </c>
      <c r="F53" s="51"/>
      <c r="G53" s="53">
        <v>1</v>
      </c>
      <c r="H53" s="15">
        <f t="shared" si="1"/>
        <v>1</v>
      </c>
      <c r="I53" s="29"/>
    </row>
    <row r="54" spans="1:9" ht="14.25" customHeight="1" x14ac:dyDescent="0.2">
      <c r="A54" s="9" t="s">
        <v>314</v>
      </c>
      <c r="B54" s="9" t="s">
        <v>315</v>
      </c>
      <c r="C54" s="9" t="s">
        <v>563</v>
      </c>
      <c r="D54" s="9" t="s">
        <v>104</v>
      </c>
      <c r="E54" s="14" t="s">
        <v>35</v>
      </c>
      <c r="F54" s="51"/>
      <c r="G54" s="53">
        <v>1</v>
      </c>
      <c r="H54" s="15">
        <f t="shared" si="1"/>
        <v>1</v>
      </c>
      <c r="I54" s="29"/>
    </row>
    <row r="55" spans="1:9" ht="14.25" customHeight="1" x14ac:dyDescent="0.2">
      <c r="A55" s="9" t="s">
        <v>182</v>
      </c>
      <c r="B55" s="9" t="s">
        <v>351</v>
      </c>
      <c r="C55" s="9" t="s">
        <v>568</v>
      </c>
      <c r="D55" s="9" t="s">
        <v>44</v>
      </c>
      <c r="E55" s="14" t="s">
        <v>35</v>
      </c>
      <c r="F55" s="51"/>
      <c r="G55" s="53">
        <v>1</v>
      </c>
      <c r="H55" s="15">
        <f t="shared" si="1"/>
        <v>1</v>
      </c>
      <c r="I55" s="29"/>
    </row>
    <row r="56" spans="1:9" ht="14.25" customHeight="1" x14ac:dyDescent="0.2">
      <c r="A56" s="9" t="s">
        <v>372</v>
      </c>
      <c r="B56" s="9" t="s">
        <v>373</v>
      </c>
      <c r="C56" s="9" t="s">
        <v>374</v>
      </c>
      <c r="D56" s="9" t="s">
        <v>23</v>
      </c>
      <c r="E56" s="14" t="s">
        <v>35</v>
      </c>
      <c r="F56" s="15">
        <v>1</v>
      </c>
      <c r="G56" s="15"/>
      <c r="H56" s="15">
        <f t="shared" si="1"/>
        <v>1</v>
      </c>
      <c r="I56" s="3"/>
    </row>
    <row r="57" spans="1:9" ht="14.25" customHeight="1" x14ac:dyDescent="0.2">
      <c r="A57" s="9" t="s">
        <v>487</v>
      </c>
      <c r="B57" s="9" t="s">
        <v>488</v>
      </c>
      <c r="C57" s="9" t="s">
        <v>489</v>
      </c>
      <c r="D57" s="9" t="s">
        <v>385</v>
      </c>
      <c r="E57" s="14" t="s">
        <v>35</v>
      </c>
      <c r="F57" s="15">
        <v>1</v>
      </c>
      <c r="G57" s="15"/>
      <c r="H57" s="15">
        <f t="shared" si="1"/>
        <v>1</v>
      </c>
      <c r="I57" s="3"/>
    </row>
    <row r="58" spans="1:9" ht="14.25" customHeight="1" x14ac:dyDescent="0.2">
      <c r="A58" s="25"/>
      <c r="B58" s="25"/>
      <c r="C58" s="25"/>
      <c r="D58" s="24"/>
      <c r="E58" s="24"/>
      <c r="F58" s="24"/>
      <c r="G58" s="26"/>
      <c r="H58" s="24"/>
    </row>
    <row r="59" spans="1:9" ht="14.25" customHeight="1" x14ac:dyDescent="0.2"/>
  </sheetData>
  <mergeCells count="2">
    <mergeCell ref="A1:I1"/>
    <mergeCell ref="A2:I2"/>
  </mergeCells>
  <phoneticPr fontId="5" type="noConversion"/>
  <pageMargins left="0.7" right="0.7" top="0.75" bottom="0.75" header="0.3" footer="0.3"/>
  <pageSetup paperSize="9" orientation="portrait" horizontalDpi="4294967294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EE3C5-B657-441B-B542-6334FF40BC5E}">
  <dimension ref="A1:I47"/>
  <sheetViews>
    <sheetView workbookViewId="0">
      <selection activeCell="V1" sqref="V1"/>
    </sheetView>
  </sheetViews>
  <sheetFormatPr defaultRowHeight="14.25" x14ac:dyDescent="0.2"/>
  <cols>
    <col min="1" max="1" width="10.75" customWidth="1"/>
    <col min="2" max="2" width="11.625" customWidth="1"/>
    <col min="3" max="3" width="26.625" customWidth="1"/>
    <col min="4" max="4" width="22.875" customWidth="1"/>
    <col min="9" max="9" width="9" style="30"/>
  </cols>
  <sheetData>
    <row r="1" spans="1:9" ht="18" x14ac:dyDescent="0.2">
      <c r="A1" s="44" t="s">
        <v>386</v>
      </c>
      <c r="B1" s="44"/>
      <c r="C1" s="44"/>
      <c r="D1" s="44"/>
      <c r="E1" s="44"/>
      <c r="F1" s="44"/>
      <c r="G1" s="44"/>
      <c r="H1" s="44"/>
      <c r="I1" s="44"/>
    </row>
    <row r="2" spans="1:9" ht="18" x14ac:dyDescent="0.2">
      <c r="A2" s="45" t="s">
        <v>620</v>
      </c>
      <c r="B2" s="45"/>
      <c r="C2" s="45"/>
      <c r="D2" s="45"/>
      <c r="E2" s="45"/>
      <c r="F2" s="45"/>
      <c r="G2" s="45"/>
      <c r="H2" s="45"/>
      <c r="I2" s="45"/>
    </row>
    <row r="3" spans="1:9" ht="25.5" x14ac:dyDescent="0.2">
      <c r="A3" s="37" t="s">
        <v>387</v>
      </c>
      <c r="B3" s="37" t="s">
        <v>388</v>
      </c>
      <c r="C3" s="37" t="s">
        <v>389</v>
      </c>
      <c r="D3" s="37" t="s">
        <v>390</v>
      </c>
      <c r="E3" s="37" t="s">
        <v>5</v>
      </c>
      <c r="F3" s="37" t="s">
        <v>391</v>
      </c>
      <c r="G3" s="37" t="s">
        <v>497</v>
      </c>
      <c r="H3" s="37" t="s">
        <v>498</v>
      </c>
      <c r="I3" s="37" t="s">
        <v>392</v>
      </c>
    </row>
    <row r="4" spans="1:9" ht="14.25" customHeight="1" x14ac:dyDescent="0.2">
      <c r="A4" s="9" t="s">
        <v>56</v>
      </c>
      <c r="B4" s="9" t="s">
        <v>57</v>
      </c>
      <c r="C4" s="9" t="s">
        <v>58</v>
      </c>
      <c r="D4" s="9" t="s">
        <v>44</v>
      </c>
      <c r="E4" s="14" t="s">
        <v>36</v>
      </c>
      <c r="F4" s="15">
        <v>47</v>
      </c>
      <c r="G4" s="15">
        <v>11</v>
      </c>
      <c r="H4" s="15">
        <f t="shared" ref="H4:H46" si="0">F4+G4</f>
        <v>58</v>
      </c>
      <c r="I4" s="31">
        <v>1</v>
      </c>
    </row>
    <row r="5" spans="1:9" ht="14.25" customHeight="1" x14ac:dyDescent="0.2">
      <c r="A5" s="9" t="s">
        <v>241</v>
      </c>
      <c r="B5" s="9" t="s">
        <v>242</v>
      </c>
      <c r="C5" s="9" t="s">
        <v>243</v>
      </c>
      <c r="D5" s="9" t="s">
        <v>48</v>
      </c>
      <c r="E5" s="14" t="s">
        <v>36</v>
      </c>
      <c r="F5" s="15">
        <v>44</v>
      </c>
      <c r="G5" s="15">
        <v>8</v>
      </c>
      <c r="H5" s="15">
        <f t="shared" si="0"/>
        <v>52</v>
      </c>
      <c r="I5" s="31">
        <v>2</v>
      </c>
    </row>
    <row r="6" spans="1:9" ht="14.25" customHeight="1" x14ac:dyDescent="0.2">
      <c r="A6" s="9" t="s">
        <v>91</v>
      </c>
      <c r="B6" s="9" t="s">
        <v>92</v>
      </c>
      <c r="C6" s="9" t="s">
        <v>93</v>
      </c>
      <c r="D6" s="9" t="s">
        <v>55</v>
      </c>
      <c r="E6" s="49" t="s">
        <v>36</v>
      </c>
      <c r="F6" s="15">
        <v>49</v>
      </c>
      <c r="G6" s="15">
        <v>2</v>
      </c>
      <c r="H6" s="15">
        <f t="shared" si="0"/>
        <v>51</v>
      </c>
      <c r="I6" s="31">
        <v>3</v>
      </c>
    </row>
    <row r="7" spans="1:9" ht="14.25" customHeight="1" x14ac:dyDescent="0.2">
      <c r="A7" s="9" t="s">
        <v>46</v>
      </c>
      <c r="B7" s="9" t="s">
        <v>47</v>
      </c>
      <c r="C7" s="9" t="s">
        <v>602</v>
      </c>
      <c r="D7" s="9" t="s">
        <v>23</v>
      </c>
      <c r="E7" s="14" t="s">
        <v>36</v>
      </c>
      <c r="F7" s="15">
        <v>42</v>
      </c>
      <c r="G7" s="15">
        <v>5</v>
      </c>
      <c r="H7" s="15">
        <f t="shared" si="0"/>
        <v>47</v>
      </c>
      <c r="I7" s="31">
        <v>4</v>
      </c>
    </row>
    <row r="8" spans="1:9" ht="14.25" customHeight="1" x14ac:dyDescent="0.2">
      <c r="A8" s="9" t="s">
        <v>91</v>
      </c>
      <c r="B8" s="9" t="s">
        <v>92</v>
      </c>
      <c r="C8" s="9" t="s">
        <v>94</v>
      </c>
      <c r="D8" s="9" t="s">
        <v>55</v>
      </c>
      <c r="E8" s="14" t="s">
        <v>36</v>
      </c>
      <c r="F8" s="15">
        <v>24</v>
      </c>
      <c r="G8" s="15"/>
      <c r="H8" s="15">
        <f t="shared" si="0"/>
        <v>24</v>
      </c>
      <c r="I8" s="31">
        <v>5</v>
      </c>
    </row>
    <row r="9" spans="1:9" ht="14.25" customHeight="1" x14ac:dyDescent="0.2">
      <c r="A9" s="9" t="s">
        <v>235</v>
      </c>
      <c r="B9" s="9" t="s">
        <v>617</v>
      </c>
      <c r="C9" s="9" t="s">
        <v>296</v>
      </c>
      <c r="D9" s="9" t="s">
        <v>44</v>
      </c>
      <c r="E9" s="14" t="s">
        <v>36</v>
      </c>
      <c r="F9" s="15">
        <v>12</v>
      </c>
      <c r="G9" s="15">
        <v>9</v>
      </c>
      <c r="H9" s="15">
        <f t="shared" si="0"/>
        <v>21</v>
      </c>
      <c r="I9" s="33" t="s">
        <v>586</v>
      </c>
    </row>
    <row r="10" spans="1:9" ht="14.25" customHeight="1" x14ac:dyDescent="0.2">
      <c r="A10" s="9" t="s">
        <v>227</v>
      </c>
      <c r="B10" s="9" t="s">
        <v>228</v>
      </c>
      <c r="C10" s="9" t="s">
        <v>229</v>
      </c>
      <c r="D10" s="9" t="s">
        <v>28</v>
      </c>
      <c r="E10" s="14" t="s">
        <v>36</v>
      </c>
      <c r="F10" s="15">
        <v>20</v>
      </c>
      <c r="G10" s="15">
        <v>1</v>
      </c>
      <c r="H10" s="15">
        <f t="shared" si="0"/>
        <v>21</v>
      </c>
      <c r="I10" s="33" t="s">
        <v>586</v>
      </c>
    </row>
    <row r="11" spans="1:9" ht="14.25" customHeight="1" x14ac:dyDescent="0.2">
      <c r="A11" s="9" t="s">
        <v>41</v>
      </c>
      <c r="B11" s="9" t="s">
        <v>42</v>
      </c>
      <c r="C11" s="9" t="s">
        <v>43</v>
      </c>
      <c r="D11" s="9" t="s">
        <v>44</v>
      </c>
      <c r="E11" s="14" t="s">
        <v>36</v>
      </c>
      <c r="F11" s="15">
        <v>18</v>
      </c>
      <c r="G11" s="15">
        <v>1</v>
      </c>
      <c r="H11" s="15">
        <f t="shared" si="0"/>
        <v>19</v>
      </c>
      <c r="I11" s="31">
        <v>8</v>
      </c>
    </row>
    <row r="12" spans="1:9" ht="14.25" customHeight="1" x14ac:dyDescent="0.2">
      <c r="A12" s="9" t="s">
        <v>49</v>
      </c>
      <c r="B12" s="9" t="s">
        <v>50</v>
      </c>
      <c r="C12" s="9" t="s">
        <v>51</v>
      </c>
      <c r="D12" s="9" t="s">
        <v>612</v>
      </c>
      <c r="E12" s="14" t="s">
        <v>36</v>
      </c>
      <c r="F12" s="15">
        <v>15</v>
      </c>
      <c r="G12" s="15">
        <v>1</v>
      </c>
      <c r="H12" s="15">
        <f t="shared" si="0"/>
        <v>16</v>
      </c>
      <c r="I12" s="31">
        <v>9</v>
      </c>
    </row>
    <row r="13" spans="1:9" ht="14.25" customHeight="1" x14ac:dyDescent="0.2">
      <c r="A13" s="9" t="s">
        <v>63</v>
      </c>
      <c r="B13" s="9" t="s">
        <v>64</v>
      </c>
      <c r="C13" s="9" t="s">
        <v>65</v>
      </c>
      <c r="D13" s="9" t="s">
        <v>34</v>
      </c>
      <c r="E13" s="14" t="s">
        <v>36</v>
      </c>
      <c r="F13" s="15">
        <v>4</v>
      </c>
      <c r="G13" s="15">
        <v>10</v>
      </c>
      <c r="H13" s="15">
        <f t="shared" si="0"/>
        <v>14</v>
      </c>
      <c r="I13" s="31">
        <v>10</v>
      </c>
    </row>
    <row r="14" spans="1:9" ht="14.25" customHeight="1" x14ac:dyDescent="0.2">
      <c r="A14" s="9" t="s">
        <v>66</v>
      </c>
      <c r="B14" s="9" t="s">
        <v>64</v>
      </c>
      <c r="C14" s="9" t="s">
        <v>67</v>
      </c>
      <c r="D14" s="9" t="s">
        <v>34</v>
      </c>
      <c r="E14" s="14" t="s">
        <v>36</v>
      </c>
      <c r="F14" s="15">
        <v>12</v>
      </c>
      <c r="G14" s="15">
        <v>1</v>
      </c>
      <c r="H14" s="15">
        <f t="shared" si="0"/>
        <v>13</v>
      </c>
      <c r="I14" s="3"/>
    </row>
    <row r="15" spans="1:9" ht="14.25" customHeight="1" x14ac:dyDescent="0.2">
      <c r="A15" s="9" t="s">
        <v>317</v>
      </c>
      <c r="B15" s="9" t="s">
        <v>318</v>
      </c>
      <c r="C15" s="9" t="s">
        <v>319</v>
      </c>
      <c r="D15" s="9" t="s">
        <v>612</v>
      </c>
      <c r="E15" s="14" t="s">
        <v>36</v>
      </c>
      <c r="F15" s="15">
        <v>12</v>
      </c>
      <c r="G15" s="15">
        <v>1</v>
      </c>
      <c r="H15" s="15">
        <f t="shared" si="0"/>
        <v>13</v>
      </c>
      <c r="I15" s="3"/>
    </row>
    <row r="16" spans="1:9" ht="14.25" customHeight="1" x14ac:dyDescent="0.2">
      <c r="A16" s="9" t="s">
        <v>302</v>
      </c>
      <c r="B16" s="9" t="s">
        <v>303</v>
      </c>
      <c r="C16" s="9" t="s">
        <v>572</v>
      </c>
      <c r="D16" s="9" t="s">
        <v>23</v>
      </c>
      <c r="E16" s="14" t="s">
        <v>36</v>
      </c>
      <c r="F16" s="15"/>
      <c r="G16" s="15">
        <v>12</v>
      </c>
      <c r="H16" s="15">
        <f t="shared" si="0"/>
        <v>12</v>
      </c>
      <c r="I16" s="3"/>
    </row>
    <row r="17" spans="1:9" ht="14.25" customHeight="1" x14ac:dyDescent="0.2">
      <c r="A17" s="9" t="s">
        <v>119</v>
      </c>
      <c r="B17" s="9" t="s">
        <v>117</v>
      </c>
      <c r="C17" s="9" t="s">
        <v>120</v>
      </c>
      <c r="D17" s="9" t="s">
        <v>612</v>
      </c>
      <c r="E17" s="14" t="s">
        <v>36</v>
      </c>
      <c r="F17" s="15">
        <v>6</v>
      </c>
      <c r="G17" s="15">
        <v>6</v>
      </c>
      <c r="H17" s="15">
        <f t="shared" si="0"/>
        <v>12</v>
      </c>
      <c r="I17" s="3"/>
    </row>
    <row r="18" spans="1:9" ht="14.25" customHeight="1" x14ac:dyDescent="0.2">
      <c r="A18" s="9" t="s">
        <v>260</v>
      </c>
      <c r="B18" s="9" t="s">
        <v>261</v>
      </c>
      <c r="C18" s="9" t="s">
        <v>262</v>
      </c>
      <c r="D18" s="9" t="s">
        <v>85</v>
      </c>
      <c r="E18" s="14" t="s">
        <v>36</v>
      </c>
      <c r="F18" s="15">
        <v>12</v>
      </c>
      <c r="G18" s="15"/>
      <c r="H18" s="15">
        <f t="shared" si="0"/>
        <v>12</v>
      </c>
      <c r="I18" s="3"/>
    </row>
    <row r="19" spans="1:9" ht="14.25" customHeight="1" x14ac:dyDescent="0.2">
      <c r="A19" s="9" t="s">
        <v>175</v>
      </c>
      <c r="B19" s="9" t="s">
        <v>411</v>
      </c>
      <c r="C19" s="9" t="s">
        <v>412</v>
      </c>
      <c r="D19" s="9" t="s">
        <v>44</v>
      </c>
      <c r="E19" s="14" t="s">
        <v>36</v>
      </c>
      <c r="F19" s="15">
        <v>11</v>
      </c>
      <c r="G19" s="15"/>
      <c r="H19" s="15">
        <f t="shared" si="0"/>
        <v>11</v>
      </c>
      <c r="I19" s="3"/>
    </row>
    <row r="20" spans="1:9" ht="14.25" customHeight="1" x14ac:dyDescent="0.2">
      <c r="A20" s="9" t="s">
        <v>140</v>
      </c>
      <c r="B20" s="9" t="s">
        <v>138</v>
      </c>
      <c r="C20" s="9" t="s">
        <v>141</v>
      </c>
      <c r="D20" s="9" t="s">
        <v>44</v>
      </c>
      <c r="E20" s="14" t="s">
        <v>36</v>
      </c>
      <c r="F20" s="15">
        <v>7</v>
      </c>
      <c r="G20" s="15">
        <v>1</v>
      </c>
      <c r="H20" s="15">
        <f t="shared" si="0"/>
        <v>8</v>
      </c>
      <c r="I20" s="3"/>
    </row>
    <row r="21" spans="1:9" ht="14.25" customHeight="1" x14ac:dyDescent="0.2">
      <c r="A21" s="9" t="s">
        <v>307</v>
      </c>
      <c r="B21" s="9" t="s">
        <v>308</v>
      </c>
      <c r="C21" s="9" t="s">
        <v>309</v>
      </c>
      <c r="D21" s="9" t="s">
        <v>104</v>
      </c>
      <c r="E21" s="14" t="s">
        <v>36</v>
      </c>
      <c r="F21" s="15">
        <v>8</v>
      </c>
      <c r="G21" s="15"/>
      <c r="H21" s="15">
        <f t="shared" si="0"/>
        <v>8</v>
      </c>
      <c r="I21" s="3"/>
    </row>
    <row r="22" spans="1:9" ht="14.25" customHeight="1" x14ac:dyDescent="0.2">
      <c r="A22" s="9" t="s">
        <v>332</v>
      </c>
      <c r="B22" s="9" t="s">
        <v>333</v>
      </c>
      <c r="C22" s="9" t="s">
        <v>334</v>
      </c>
      <c r="D22" s="9" t="s">
        <v>55</v>
      </c>
      <c r="E22" s="14" t="s">
        <v>36</v>
      </c>
      <c r="F22" s="15">
        <v>8</v>
      </c>
      <c r="G22" s="15"/>
      <c r="H22" s="15">
        <f>F22+G22</f>
        <v>8</v>
      </c>
      <c r="I22" s="3"/>
    </row>
    <row r="23" spans="1:9" ht="14.25" customHeight="1" x14ac:dyDescent="0.2">
      <c r="A23" s="9" t="s">
        <v>134</v>
      </c>
      <c r="B23" s="9" t="s">
        <v>341</v>
      </c>
      <c r="C23" s="9" t="s">
        <v>342</v>
      </c>
      <c r="D23" s="9" t="s">
        <v>34</v>
      </c>
      <c r="E23" s="14" t="s">
        <v>36</v>
      </c>
      <c r="F23" s="15">
        <v>8</v>
      </c>
      <c r="G23" s="15"/>
      <c r="H23" s="15">
        <f t="shared" si="0"/>
        <v>8</v>
      </c>
      <c r="I23" s="3"/>
    </row>
    <row r="24" spans="1:9" ht="14.25" customHeight="1" x14ac:dyDescent="0.2">
      <c r="A24" s="9" t="s">
        <v>230</v>
      </c>
      <c r="B24" s="9" t="s">
        <v>231</v>
      </c>
      <c r="C24" s="9" t="s">
        <v>573</v>
      </c>
      <c r="D24" s="9" t="s">
        <v>104</v>
      </c>
      <c r="E24" s="14" t="s">
        <v>36</v>
      </c>
      <c r="F24" s="15"/>
      <c r="G24" s="15">
        <v>7</v>
      </c>
      <c r="H24" s="15">
        <f t="shared" si="0"/>
        <v>7</v>
      </c>
      <c r="I24" s="3"/>
    </row>
    <row r="25" spans="1:9" ht="14.25" customHeight="1" x14ac:dyDescent="0.2">
      <c r="A25" s="9" t="s">
        <v>200</v>
      </c>
      <c r="B25" s="9" t="s">
        <v>201</v>
      </c>
      <c r="C25" s="9" t="s">
        <v>203</v>
      </c>
      <c r="D25" s="9" t="s">
        <v>81</v>
      </c>
      <c r="E25" s="14" t="s">
        <v>36</v>
      </c>
      <c r="F25" s="15">
        <v>5</v>
      </c>
      <c r="G25" s="15">
        <v>1</v>
      </c>
      <c r="H25" s="15">
        <f t="shared" si="0"/>
        <v>6</v>
      </c>
      <c r="I25" s="3"/>
    </row>
    <row r="26" spans="1:9" ht="14.25" customHeight="1" x14ac:dyDescent="0.2">
      <c r="A26" s="9" t="s">
        <v>46</v>
      </c>
      <c r="B26" s="9" t="s">
        <v>121</v>
      </c>
      <c r="C26" s="9" t="s">
        <v>123</v>
      </c>
      <c r="D26" s="9" t="s">
        <v>23</v>
      </c>
      <c r="E26" s="14" t="s">
        <v>36</v>
      </c>
      <c r="F26" s="15">
        <v>5</v>
      </c>
      <c r="G26" s="15"/>
      <c r="H26" s="15">
        <f t="shared" si="0"/>
        <v>5</v>
      </c>
      <c r="I26" s="3"/>
    </row>
    <row r="27" spans="1:9" ht="14.25" customHeight="1" x14ac:dyDescent="0.2">
      <c r="A27" s="9" t="s">
        <v>52</v>
      </c>
      <c r="B27" s="9" t="s">
        <v>53</v>
      </c>
      <c r="C27" s="9" t="s">
        <v>54</v>
      </c>
      <c r="D27" s="9" t="s">
        <v>55</v>
      </c>
      <c r="E27" s="14" t="s">
        <v>36</v>
      </c>
      <c r="F27" s="15">
        <v>4</v>
      </c>
      <c r="G27" s="15"/>
      <c r="H27" s="15">
        <f>F27+G27</f>
        <v>4</v>
      </c>
      <c r="I27" s="3"/>
    </row>
    <row r="28" spans="1:9" ht="14.25" customHeight="1" x14ac:dyDescent="0.2">
      <c r="A28" s="9" t="s">
        <v>95</v>
      </c>
      <c r="B28" s="9" t="s">
        <v>297</v>
      </c>
      <c r="C28" s="9" t="s">
        <v>298</v>
      </c>
      <c r="D28" s="9" t="s">
        <v>44</v>
      </c>
      <c r="E28" s="14" t="s">
        <v>36</v>
      </c>
      <c r="F28" s="15">
        <v>3</v>
      </c>
      <c r="G28" s="15">
        <v>1</v>
      </c>
      <c r="H28" s="15">
        <f t="shared" si="0"/>
        <v>4</v>
      </c>
      <c r="I28" s="3"/>
    </row>
    <row r="29" spans="1:9" ht="14.25" customHeight="1" x14ac:dyDescent="0.2">
      <c r="A29" s="9" t="s">
        <v>110</v>
      </c>
      <c r="B29" s="9" t="s">
        <v>311</v>
      </c>
      <c r="C29" s="9" t="s">
        <v>313</v>
      </c>
      <c r="D29" s="9" t="s">
        <v>23</v>
      </c>
      <c r="E29" s="14" t="s">
        <v>36</v>
      </c>
      <c r="F29" s="15">
        <v>4</v>
      </c>
      <c r="G29" s="15"/>
      <c r="H29" s="15">
        <f t="shared" si="0"/>
        <v>4</v>
      </c>
      <c r="I29" s="3"/>
    </row>
    <row r="30" spans="1:9" ht="14.25" customHeight="1" x14ac:dyDescent="0.2">
      <c r="A30" s="9" t="s">
        <v>91</v>
      </c>
      <c r="B30" s="9" t="s">
        <v>92</v>
      </c>
      <c r="C30" s="9" t="s">
        <v>557</v>
      </c>
      <c r="D30" s="9" t="s">
        <v>55</v>
      </c>
      <c r="E30" s="14" t="s">
        <v>36</v>
      </c>
      <c r="F30" s="15"/>
      <c r="G30" s="15">
        <v>3</v>
      </c>
      <c r="H30" s="15">
        <f t="shared" si="0"/>
        <v>3</v>
      </c>
      <c r="I30" s="3"/>
    </row>
    <row r="31" spans="1:9" ht="14.25" customHeight="1" x14ac:dyDescent="0.2">
      <c r="A31" s="9" t="s">
        <v>280</v>
      </c>
      <c r="B31" s="9" t="s">
        <v>281</v>
      </c>
      <c r="C31" s="9" t="s">
        <v>282</v>
      </c>
      <c r="D31" s="9" t="s">
        <v>385</v>
      </c>
      <c r="E31" s="14" t="s">
        <v>36</v>
      </c>
      <c r="F31" s="15">
        <v>3</v>
      </c>
      <c r="G31" s="15"/>
      <c r="H31" s="15">
        <f t="shared" si="0"/>
        <v>3</v>
      </c>
      <c r="I31" s="3"/>
    </row>
    <row r="32" spans="1:9" ht="14.25" customHeight="1" x14ac:dyDescent="0.2">
      <c r="A32" s="9" t="s">
        <v>429</v>
      </c>
      <c r="B32" s="9" t="s">
        <v>430</v>
      </c>
      <c r="C32" s="9" t="s">
        <v>432</v>
      </c>
      <c r="D32" s="9" t="s">
        <v>108</v>
      </c>
      <c r="E32" s="14" t="s">
        <v>36</v>
      </c>
      <c r="F32" s="15">
        <v>2</v>
      </c>
      <c r="G32" s="15"/>
      <c r="H32" s="15">
        <f>F32+G32</f>
        <v>2</v>
      </c>
      <c r="I32" s="3"/>
    </row>
    <row r="33" spans="1:9" ht="14.25" customHeight="1" x14ac:dyDescent="0.2">
      <c r="A33" s="9" t="s">
        <v>223</v>
      </c>
      <c r="B33" s="9" t="s">
        <v>84</v>
      </c>
      <c r="C33" s="9" t="s">
        <v>224</v>
      </c>
      <c r="D33" s="9" t="s">
        <v>104</v>
      </c>
      <c r="E33" s="14" t="s">
        <v>36</v>
      </c>
      <c r="F33" s="15">
        <v>2</v>
      </c>
      <c r="G33" s="15"/>
      <c r="H33" s="15">
        <f>F33+G33</f>
        <v>2</v>
      </c>
      <c r="I33" s="3"/>
    </row>
    <row r="34" spans="1:9" ht="14.25" customHeight="1" x14ac:dyDescent="0.2">
      <c r="A34" s="9" t="s">
        <v>188</v>
      </c>
      <c r="B34" s="9" t="s">
        <v>465</v>
      </c>
      <c r="C34" s="9" t="s">
        <v>123</v>
      </c>
      <c r="D34" s="9" t="s">
        <v>23</v>
      </c>
      <c r="E34" s="14" t="s">
        <v>36</v>
      </c>
      <c r="F34" s="15">
        <v>1</v>
      </c>
      <c r="G34" s="15">
        <v>1</v>
      </c>
      <c r="H34" s="15">
        <f t="shared" si="0"/>
        <v>2</v>
      </c>
      <c r="I34" s="3"/>
    </row>
    <row r="35" spans="1:9" ht="14.25" customHeight="1" x14ac:dyDescent="0.2">
      <c r="A35" s="9" t="s">
        <v>31</v>
      </c>
      <c r="B35" s="9" t="s">
        <v>32</v>
      </c>
      <c r="C35" s="9" t="s">
        <v>33</v>
      </c>
      <c r="D35" s="9" t="s">
        <v>34</v>
      </c>
      <c r="E35" s="14" t="s">
        <v>36</v>
      </c>
      <c r="F35" s="15">
        <v>1</v>
      </c>
      <c r="G35" s="15"/>
      <c r="H35" s="15">
        <f>F35+G35</f>
        <v>1</v>
      </c>
      <c r="I35" s="3"/>
    </row>
    <row r="36" spans="1:9" ht="14.25" customHeight="1" x14ac:dyDescent="0.2">
      <c r="A36" s="9" t="s">
        <v>394</v>
      </c>
      <c r="B36" s="9" t="s">
        <v>395</v>
      </c>
      <c r="C36" s="9" t="s">
        <v>396</v>
      </c>
      <c r="D36" s="9" t="s">
        <v>612</v>
      </c>
      <c r="E36" s="14" t="s">
        <v>36</v>
      </c>
      <c r="F36" s="15">
        <v>1</v>
      </c>
      <c r="G36" s="15"/>
      <c r="H36" s="15">
        <f>F36+G36</f>
        <v>1</v>
      </c>
      <c r="I36" s="3"/>
    </row>
    <row r="37" spans="1:9" ht="14.25" customHeight="1" x14ac:dyDescent="0.2">
      <c r="A37" s="9" t="s">
        <v>618</v>
      </c>
      <c r="B37" s="9" t="s">
        <v>581</v>
      </c>
      <c r="C37" s="13" t="s">
        <v>619</v>
      </c>
      <c r="D37" s="50" t="s">
        <v>385</v>
      </c>
      <c r="E37" s="14" t="s">
        <v>36</v>
      </c>
      <c r="F37" s="15"/>
      <c r="G37" s="15">
        <v>1</v>
      </c>
      <c r="H37" s="15">
        <v>1</v>
      </c>
      <c r="I37" s="3"/>
    </row>
    <row r="38" spans="1:9" ht="14.25" customHeight="1" x14ac:dyDescent="0.2">
      <c r="A38" s="9" t="s">
        <v>63</v>
      </c>
      <c r="B38" s="9" t="s">
        <v>64</v>
      </c>
      <c r="C38" s="13" t="s">
        <v>615</v>
      </c>
      <c r="D38" s="50" t="s">
        <v>34</v>
      </c>
      <c r="E38" s="14" t="s">
        <v>36</v>
      </c>
      <c r="F38" s="15"/>
      <c r="G38" s="15">
        <v>1</v>
      </c>
      <c r="H38" s="15">
        <v>1</v>
      </c>
      <c r="I38" s="3"/>
    </row>
    <row r="39" spans="1:9" ht="14.25" customHeight="1" x14ac:dyDescent="0.2">
      <c r="A39" s="9" t="s">
        <v>570</v>
      </c>
      <c r="B39" s="9" t="s">
        <v>75</v>
      </c>
      <c r="C39" s="9" t="s">
        <v>571</v>
      </c>
      <c r="D39" s="9" t="s">
        <v>81</v>
      </c>
      <c r="E39" s="14" t="s">
        <v>36</v>
      </c>
      <c r="F39" s="15"/>
      <c r="G39" s="15">
        <v>1</v>
      </c>
      <c r="H39" s="15">
        <f t="shared" si="0"/>
        <v>1</v>
      </c>
      <c r="I39" s="3"/>
    </row>
    <row r="40" spans="1:9" ht="14.25" customHeight="1" x14ac:dyDescent="0.2">
      <c r="A40" s="9" t="s">
        <v>574</v>
      </c>
      <c r="B40" s="9" t="s">
        <v>575</v>
      </c>
      <c r="C40" s="9" t="s">
        <v>576</v>
      </c>
      <c r="D40" s="9" t="s">
        <v>104</v>
      </c>
      <c r="E40" s="14" t="s">
        <v>36</v>
      </c>
      <c r="F40" s="15"/>
      <c r="G40" s="15">
        <v>1</v>
      </c>
      <c r="H40" s="15">
        <f t="shared" si="0"/>
        <v>1</v>
      </c>
      <c r="I40" s="3"/>
    </row>
    <row r="41" spans="1:9" ht="14.25" customHeight="1" x14ac:dyDescent="0.2">
      <c r="A41" s="9" t="s">
        <v>151</v>
      </c>
      <c r="B41" s="9" t="s">
        <v>152</v>
      </c>
      <c r="C41" s="9" t="s">
        <v>153</v>
      </c>
      <c r="D41" s="9" t="s">
        <v>154</v>
      </c>
      <c r="E41" s="14" t="s">
        <v>36</v>
      </c>
      <c r="F41" s="15">
        <v>1</v>
      </c>
      <c r="G41" s="15"/>
      <c r="H41" s="15">
        <f>F41+G41</f>
        <v>1</v>
      </c>
      <c r="I41" s="3"/>
    </row>
    <row r="42" spans="1:9" ht="14.25" customHeight="1" x14ac:dyDescent="0.2">
      <c r="A42" s="9" t="s">
        <v>577</v>
      </c>
      <c r="B42" s="9" t="s">
        <v>578</v>
      </c>
      <c r="C42" s="9" t="s">
        <v>579</v>
      </c>
      <c r="D42" s="9" t="s">
        <v>23</v>
      </c>
      <c r="E42" s="14" t="s">
        <v>36</v>
      </c>
      <c r="F42" s="15"/>
      <c r="G42" s="15">
        <v>1</v>
      </c>
      <c r="H42" s="15">
        <f>F42+G42</f>
        <v>1</v>
      </c>
      <c r="I42" s="3"/>
    </row>
    <row r="43" spans="1:9" ht="14.25" customHeight="1" x14ac:dyDescent="0.2">
      <c r="A43" s="9" t="s">
        <v>429</v>
      </c>
      <c r="B43" s="9" t="s">
        <v>430</v>
      </c>
      <c r="C43" s="9" t="s">
        <v>431</v>
      </c>
      <c r="D43" s="9" t="s">
        <v>108</v>
      </c>
      <c r="E43" s="14" t="s">
        <v>36</v>
      </c>
      <c r="F43" s="15">
        <v>1</v>
      </c>
      <c r="G43" s="15"/>
      <c r="H43" s="15">
        <f>F43+G43</f>
        <v>1</v>
      </c>
      <c r="I43" s="3"/>
    </row>
    <row r="44" spans="1:9" ht="14.25" customHeight="1" x14ac:dyDescent="0.2">
      <c r="A44" s="9" t="s">
        <v>230</v>
      </c>
      <c r="B44" s="9" t="s">
        <v>231</v>
      </c>
      <c r="C44" s="9" t="s">
        <v>232</v>
      </c>
      <c r="D44" s="9" t="s">
        <v>104</v>
      </c>
      <c r="E44" s="14" t="s">
        <v>36</v>
      </c>
      <c r="F44" s="15">
        <v>1</v>
      </c>
      <c r="G44" s="15"/>
      <c r="H44" s="15">
        <f>F44+G44</f>
        <v>1</v>
      </c>
      <c r="I44" s="3"/>
    </row>
    <row r="45" spans="1:9" ht="14.25" customHeight="1" x14ac:dyDescent="0.2">
      <c r="A45" s="9" t="s">
        <v>338</v>
      </c>
      <c r="B45" s="9" t="s">
        <v>339</v>
      </c>
      <c r="C45" s="9" t="s">
        <v>569</v>
      </c>
      <c r="D45" s="9" t="s">
        <v>23</v>
      </c>
      <c r="E45" s="14" t="s">
        <v>36</v>
      </c>
      <c r="F45" s="15"/>
      <c r="G45" s="15">
        <v>1</v>
      </c>
      <c r="H45" s="15">
        <f t="shared" si="0"/>
        <v>1</v>
      </c>
      <c r="I45" s="3"/>
    </row>
    <row r="46" spans="1:9" ht="14.25" customHeight="1" x14ac:dyDescent="0.2">
      <c r="A46" s="9" t="s">
        <v>182</v>
      </c>
      <c r="B46" s="9" t="s">
        <v>351</v>
      </c>
      <c r="C46" s="9" t="s">
        <v>568</v>
      </c>
      <c r="D46" s="9" t="s">
        <v>44</v>
      </c>
      <c r="E46" s="14" t="s">
        <v>36</v>
      </c>
      <c r="F46" s="15"/>
      <c r="G46" s="15">
        <v>1</v>
      </c>
      <c r="H46" s="15">
        <f t="shared" si="0"/>
        <v>1</v>
      </c>
      <c r="I46" s="3"/>
    </row>
    <row r="47" spans="1:9" ht="14.25" customHeight="1" x14ac:dyDescent="0.2"/>
  </sheetData>
  <mergeCells count="2">
    <mergeCell ref="A1:I1"/>
    <mergeCell ref="A2:I2"/>
  </mergeCells>
  <pageMargins left="0.7" right="0.7" top="0.75" bottom="0.75" header="0.3" footer="0.3"/>
  <pageSetup paperSize="9" orientation="portrait" horizontalDpi="4294967294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AF59D-D8B8-4CDD-B84B-7497146D6C64}">
  <dimension ref="A1:I24"/>
  <sheetViews>
    <sheetView workbookViewId="0">
      <selection activeCell="O2" sqref="O2"/>
    </sheetView>
  </sheetViews>
  <sheetFormatPr defaultColWidth="13.5" defaultRowHeight="15" customHeight="1" x14ac:dyDescent="0.2"/>
  <cols>
    <col min="1" max="1" width="11.375" customWidth="1"/>
    <col min="2" max="2" width="10.875" customWidth="1"/>
    <col min="3" max="3" width="21.125" customWidth="1"/>
    <col min="4" max="4" width="23" customWidth="1"/>
    <col min="5" max="8" width="9.25" customWidth="1"/>
    <col min="9" max="9" width="8.375" style="30" customWidth="1"/>
  </cols>
  <sheetData>
    <row r="1" spans="1:9" ht="18" customHeight="1" x14ac:dyDescent="0.2">
      <c r="A1" s="44" t="s">
        <v>386</v>
      </c>
      <c r="B1" s="44"/>
      <c r="C1" s="44"/>
      <c r="D1" s="44"/>
      <c r="E1" s="44"/>
      <c r="F1" s="44"/>
      <c r="G1" s="44"/>
      <c r="H1" s="44"/>
      <c r="I1" s="44"/>
    </row>
    <row r="2" spans="1:9" ht="17.25" customHeight="1" x14ac:dyDescent="0.2">
      <c r="A2" s="45" t="s">
        <v>620</v>
      </c>
      <c r="B2" s="45"/>
      <c r="C2" s="45"/>
      <c r="D2" s="45"/>
      <c r="E2" s="45"/>
      <c r="F2" s="45"/>
      <c r="G2" s="45"/>
      <c r="H2" s="45"/>
      <c r="I2" s="45"/>
    </row>
    <row r="3" spans="1:9" ht="27" customHeight="1" x14ac:dyDescent="0.2">
      <c r="A3" s="37" t="s">
        <v>387</v>
      </c>
      <c r="B3" s="37" t="s">
        <v>388</v>
      </c>
      <c r="C3" s="37" t="s">
        <v>389</v>
      </c>
      <c r="D3" s="37" t="s">
        <v>390</v>
      </c>
      <c r="E3" s="37" t="s">
        <v>5</v>
      </c>
      <c r="F3" s="37" t="s">
        <v>391</v>
      </c>
      <c r="G3" s="37" t="s">
        <v>497</v>
      </c>
      <c r="H3" s="37" t="s">
        <v>498</v>
      </c>
      <c r="I3" s="37" t="s">
        <v>392</v>
      </c>
    </row>
    <row r="4" spans="1:9" ht="15" customHeight="1" x14ac:dyDescent="0.2">
      <c r="A4" s="9" t="s">
        <v>56</v>
      </c>
      <c r="B4" s="9" t="s">
        <v>57</v>
      </c>
      <c r="C4" s="9" t="s">
        <v>58</v>
      </c>
      <c r="D4" s="9" t="s">
        <v>44</v>
      </c>
      <c r="E4" s="14" t="s">
        <v>45</v>
      </c>
      <c r="F4" s="15">
        <v>43</v>
      </c>
      <c r="G4" s="15">
        <v>11</v>
      </c>
      <c r="H4" s="15">
        <f t="shared" ref="H4:H24" si="0">F4+G4</f>
        <v>54</v>
      </c>
      <c r="I4" s="31">
        <v>1</v>
      </c>
    </row>
    <row r="5" spans="1:9" ht="15" customHeight="1" x14ac:dyDescent="0.2">
      <c r="A5" s="9" t="s">
        <v>91</v>
      </c>
      <c r="B5" s="9" t="s">
        <v>92</v>
      </c>
      <c r="C5" s="9" t="s">
        <v>93</v>
      </c>
      <c r="D5" s="9" t="s">
        <v>55</v>
      </c>
      <c r="E5" s="14" t="s">
        <v>45</v>
      </c>
      <c r="F5" s="15">
        <v>43</v>
      </c>
      <c r="G5" s="15">
        <v>4</v>
      </c>
      <c r="H5" s="15">
        <f t="shared" si="0"/>
        <v>47</v>
      </c>
      <c r="I5" s="31">
        <v>2</v>
      </c>
    </row>
    <row r="6" spans="1:9" ht="15" customHeight="1" x14ac:dyDescent="0.2">
      <c r="A6" s="9" t="s">
        <v>46</v>
      </c>
      <c r="B6" s="9" t="s">
        <v>47</v>
      </c>
      <c r="C6" s="9" t="s">
        <v>602</v>
      </c>
      <c r="D6" s="9" t="s">
        <v>48</v>
      </c>
      <c r="E6" s="14" t="s">
        <v>45</v>
      </c>
      <c r="F6" s="15">
        <v>34</v>
      </c>
      <c r="G6" s="15">
        <v>8</v>
      </c>
      <c r="H6" s="15">
        <f t="shared" si="0"/>
        <v>42</v>
      </c>
      <c r="I6" s="31">
        <v>3</v>
      </c>
    </row>
    <row r="7" spans="1:9" ht="15" customHeight="1" x14ac:dyDescent="0.2">
      <c r="A7" s="9" t="s">
        <v>241</v>
      </c>
      <c r="B7" s="9" t="s">
        <v>242</v>
      </c>
      <c r="C7" s="9" t="s">
        <v>243</v>
      </c>
      <c r="D7" s="9" t="s">
        <v>48</v>
      </c>
      <c r="E7" s="14" t="s">
        <v>45</v>
      </c>
      <c r="F7" s="15">
        <v>31</v>
      </c>
      <c r="G7" s="15">
        <v>10</v>
      </c>
      <c r="H7" s="15">
        <f t="shared" si="0"/>
        <v>41</v>
      </c>
      <c r="I7" s="31">
        <v>4</v>
      </c>
    </row>
    <row r="8" spans="1:9" ht="15" customHeight="1" x14ac:dyDescent="0.2">
      <c r="A8" s="12" t="s">
        <v>49</v>
      </c>
      <c r="B8" s="12" t="s">
        <v>50</v>
      </c>
      <c r="C8" s="13" t="s">
        <v>51</v>
      </c>
      <c r="D8" s="9" t="s">
        <v>612</v>
      </c>
      <c r="E8" s="14" t="s">
        <v>45</v>
      </c>
      <c r="F8" s="15">
        <v>26</v>
      </c>
      <c r="G8" s="15">
        <v>6</v>
      </c>
      <c r="H8" s="15">
        <f t="shared" si="0"/>
        <v>32</v>
      </c>
      <c r="I8" s="31">
        <v>5</v>
      </c>
    </row>
    <row r="9" spans="1:9" ht="15" customHeight="1" x14ac:dyDescent="0.2">
      <c r="A9" s="12" t="s">
        <v>41</v>
      </c>
      <c r="B9" s="12" t="s">
        <v>42</v>
      </c>
      <c r="C9" s="13" t="s">
        <v>43</v>
      </c>
      <c r="D9" s="9" t="s">
        <v>44</v>
      </c>
      <c r="E9" s="14" t="s">
        <v>45</v>
      </c>
      <c r="F9" s="15">
        <v>28</v>
      </c>
      <c r="G9" s="15">
        <v>1</v>
      </c>
      <c r="H9" s="15">
        <f t="shared" si="0"/>
        <v>29</v>
      </c>
      <c r="I9" s="31">
        <v>6</v>
      </c>
    </row>
    <row r="10" spans="1:9" ht="15" customHeight="1" x14ac:dyDescent="0.2">
      <c r="A10" s="12" t="s">
        <v>66</v>
      </c>
      <c r="B10" s="12" t="s">
        <v>64</v>
      </c>
      <c r="C10" s="13" t="s">
        <v>67</v>
      </c>
      <c r="D10" s="9" t="s">
        <v>34</v>
      </c>
      <c r="E10" s="14" t="s">
        <v>45</v>
      </c>
      <c r="F10" s="15">
        <v>12</v>
      </c>
      <c r="G10" s="15">
        <v>12</v>
      </c>
      <c r="H10" s="15">
        <f t="shared" si="0"/>
        <v>24</v>
      </c>
      <c r="I10" s="31">
        <v>7</v>
      </c>
    </row>
    <row r="11" spans="1:9" ht="15" customHeight="1" x14ac:dyDescent="0.2">
      <c r="A11" s="12" t="s">
        <v>227</v>
      </c>
      <c r="B11" s="13" t="s">
        <v>228</v>
      </c>
      <c r="C11" s="13" t="s">
        <v>229</v>
      </c>
      <c r="D11" s="9" t="s">
        <v>28</v>
      </c>
      <c r="E11" s="14" t="s">
        <v>45</v>
      </c>
      <c r="F11" s="15">
        <v>22</v>
      </c>
      <c r="G11" s="15">
        <v>1</v>
      </c>
      <c r="H11" s="15">
        <v>23</v>
      </c>
      <c r="I11" s="31">
        <v>8</v>
      </c>
    </row>
    <row r="12" spans="1:9" ht="15" customHeight="1" x14ac:dyDescent="0.2">
      <c r="A12" s="12" t="s">
        <v>230</v>
      </c>
      <c r="B12" s="13" t="s">
        <v>231</v>
      </c>
      <c r="C12" s="13" t="s">
        <v>233</v>
      </c>
      <c r="D12" s="9" t="s">
        <v>104</v>
      </c>
      <c r="E12" s="14" t="s">
        <v>45</v>
      </c>
      <c r="F12" s="15">
        <v>9</v>
      </c>
      <c r="G12" s="15">
        <v>9</v>
      </c>
      <c r="H12" s="15">
        <f t="shared" si="0"/>
        <v>18</v>
      </c>
      <c r="I12" s="31">
        <v>9</v>
      </c>
    </row>
    <row r="13" spans="1:9" ht="15" customHeight="1" x14ac:dyDescent="0.2">
      <c r="A13" s="9" t="s">
        <v>317</v>
      </c>
      <c r="B13" s="9" t="s">
        <v>318</v>
      </c>
      <c r="C13" s="9" t="s">
        <v>319</v>
      </c>
      <c r="D13" s="9" t="s">
        <v>612</v>
      </c>
      <c r="E13" s="14" t="s">
        <v>45</v>
      </c>
      <c r="F13" s="15">
        <v>9</v>
      </c>
      <c r="G13" s="15">
        <v>7</v>
      </c>
      <c r="H13" s="15">
        <f t="shared" si="0"/>
        <v>16</v>
      </c>
      <c r="I13" s="31">
        <v>10</v>
      </c>
    </row>
    <row r="14" spans="1:9" ht="15" customHeight="1" x14ac:dyDescent="0.2">
      <c r="A14" s="9" t="s">
        <v>178</v>
      </c>
      <c r="B14" s="9" t="s">
        <v>201</v>
      </c>
      <c r="C14" s="9" t="s">
        <v>203</v>
      </c>
      <c r="D14" s="9" t="s">
        <v>81</v>
      </c>
      <c r="E14" s="14" t="s">
        <v>45</v>
      </c>
      <c r="F14" s="15">
        <v>12</v>
      </c>
      <c r="G14" s="15">
        <v>1</v>
      </c>
      <c r="H14" s="15">
        <f t="shared" si="0"/>
        <v>13</v>
      </c>
      <c r="I14" s="3"/>
    </row>
    <row r="15" spans="1:9" ht="15" customHeight="1" x14ac:dyDescent="0.2">
      <c r="A15" s="12" t="s">
        <v>307</v>
      </c>
      <c r="B15" s="13" t="s">
        <v>308</v>
      </c>
      <c r="C15" s="13" t="s">
        <v>309</v>
      </c>
      <c r="D15" s="9" t="s">
        <v>104</v>
      </c>
      <c r="E15" s="14" t="s">
        <v>45</v>
      </c>
      <c r="F15" s="15">
        <v>10</v>
      </c>
      <c r="G15" s="15"/>
      <c r="H15" s="15">
        <f t="shared" si="0"/>
        <v>10</v>
      </c>
      <c r="I15" s="3"/>
    </row>
    <row r="16" spans="1:9" ht="15" customHeight="1" x14ac:dyDescent="0.2">
      <c r="A16" s="9" t="s">
        <v>52</v>
      </c>
      <c r="B16" s="9" t="s">
        <v>53</v>
      </c>
      <c r="C16" s="9" t="s">
        <v>54</v>
      </c>
      <c r="D16" s="9" t="s">
        <v>55</v>
      </c>
      <c r="E16" s="14" t="s">
        <v>45</v>
      </c>
      <c r="F16" s="15">
        <v>8</v>
      </c>
      <c r="G16" s="15"/>
      <c r="H16" s="15">
        <f t="shared" si="0"/>
        <v>8</v>
      </c>
      <c r="I16" s="3"/>
    </row>
    <row r="17" spans="1:9" ht="15" customHeight="1" x14ac:dyDescent="0.2">
      <c r="A17" s="12" t="s">
        <v>63</v>
      </c>
      <c r="B17" s="12" t="s">
        <v>64</v>
      </c>
      <c r="C17" s="13" t="s">
        <v>65</v>
      </c>
      <c r="D17" s="9" t="s">
        <v>34</v>
      </c>
      <c r="E17" s="14" t="s">
        <v>45</v>
      </c>
      <c r="F17" s="15">
        <v>1</v>
      </c>
      <c r="G17" s="15">
        <v>3</v>
      </c>
      <c r="H17" s="15">
        <f t="shared" si="0"/>
        <v>4</v>
      </c>
      <c r="I17" s="3"/>
    </row>
    <row r="18" spans="1:9" ht="15" customHeight="1" x14ac:dyDescent="0.2">
      <c r="A18" s="9" t="s">
        <v>429</v>
      </c>
      <c r="B18" s="9" t="s">
        <v>430</v>
      </c>
      <c r="C18" s="9" t="s">
        <v>432</v>
      </c>
      <c r="D18" s="9" t="s">
        <v>108</v>
      </c>
      <c r="E18" s="14" t="s">
        <v>45</v>
      </c>
      <c r="F18" s="15">
        <v>4</v>
      </c>
      <c r="G18" s="15"/>
      <c r="H18" s="15">
        <f t="shared" si="0"/>
        <v>4</v>
      </c>
      <c r="I18" s="3"/>
    </row>
    <row r="19" spans="1:9" ht="15" customHeight="1" x14ac:dyDescent="0.2">
      <c r="A19" s="9" t="s">
        <v>119</v>
      </c>
      <c r="B19" s="9" t="s">
        <v>117</v>
      </c>
      <c r="C19" s="9" t="s">
        <v>407</v>
      </c>
      <c r="D19" s="9" t="s">
        <v>612</v>
      </c>
      <c r="E19" s="14" t="s">
        <v>45</v>
      </c>
      <c r="F19" s="15">
        <v>2</v>
      </c>
      <c r="G19" s="15"/>
      <c r="H19" s="15">
        <f>F19+G19</f>
        <v>2</v>
      </c>
      <c r="I19" s="3"/>
    </row>
    <row r="20" spans="1:9" ht="15" customHeight="1" x14ac:dyDescent="0.2">
      <c r="A20" s="12" t="s">
        <v>280</v>
      </c>
      <c r="B20" s="13" t="s">
        <v>281</v>
      </c>
      <c r="C20" s="13" t="s">
        <v>282</v>
      </c>
      <c r="D20" s="9" t="s">
        <v>385</v>
      </c>
      <c r="E20" s="14" t="s">
        <v>45</v>
      </c>
      <c r="F20" s="15">
        <v>2</v>
      </c>
      <c r="G20" s="15"/>
      <c r="H20" s="15">
        <f>F20+G20</f>
        <v>2</v>
      </c>
      <c r="I20" s="3"/>
    </row>
    <row r="21" spans="1:9" ht="15" customHeight="1" x14ac:dyDescent="0.2">
      <c r="A21" s="9" t="s">
        <v>338</v>
      </c>
      <c r="B21" s="9" t="s">
        <v>339</v>
      </c>
      <c r="C21" s="9" t="s">
        <v>569</v>
      </c>
      <c r="D21" s="9" t="s">
        <v>48</v>
      </c>
      <c r="E21" s="14" t="s">
        <v>45</v>
      </c>
      <c r="F21" s="15"/>
      <c r="G21" s="15">
        <v>2</v>
      </c>
      <c r="H21" s="15">
        <f t="shared" si="0"/>
        <v>2</v>
      </c>
      <c r="I21" s="3"/>
    </row>
    <row r="22" spans="1:9" ht="15" customHeight="1" x14ac:dyDescent="0.2">
      <c r="A22" s="9" t="s">
        <v>491</v>
      </c>
      <c r="B22" s="9" t="s">
        <v>578</v>
      </c>
      <c r="C22" s="9" t="s">
        <v>579</v>
      </c>
      <c r="D22" s="9" t="s">
        <v>48</v>
      </c>
      <c r="E22" s="14" t="s">
        <v>45</v>
      </c>
      <c r="F22" s="15"/>
      <c r="G22" s="15">
        <v>1</v>
      </c>
      <c r="H22" s="15">
        <f>F22+G22</f>
        <v>1</v>
      </c>
      <c r="I22" s="3"/>
    </row>
    <row r="23" spans="1:9" ht="15" customHeight="1" x14ac:dyDescent="0.2">
      <c r="A23" s="9" t="s">
        <v>91</v>
      </c>
      <c r="B23" s="9" t="s">
        <v>92</v>
      </c>
      <c r="C23" s="34" t="s">
        <v>622</v>
      </c>
      <c r="D23" s="9" t="s">
        <v>55</v>
      </c>
      <c r="E23" s="14" t="s">
        <v>45</v>
      </c>
      <c r="F23" s="15"/>
      <c r="G23" s="15">
        <v>1</v>
      </c>
      <c r="H23" s="15">
        <v>1</v>
      </c>
      <c r="I23" s="3"/>
    </row>
    <row r="24" spans="1:9" ht="15" customHeight="1" x14ac:dyDescent="0.2">
      <c r="A24" s="12" t="s">
        <v>223</v>
      </c>
      <c r="B24" s="13" t="s">
        <v>84</v>
      </c>
      <c r="C24" s="13" t="s">
        <v>224</v>
      </c>
      <c r="D24" s="9" t="s">
        <v>104</v>
      </c>
      <c r="E24" s="14" t="s">
        <v>45</v>
      </c>
      <c r="F24" s="15">
        <v>1</v>
      </c>
      <c r="G24" s="15"/>
      <c r="H24" s="15">
        <f t="shared" si="0"/>
        <v>1</v>
      </c>
      <c r="I24" s="3"/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Winter SJ League Points</vt:lpstr>
      <vt:lpstr>PC60</vt:lpstr>
      <vt:lpstr>PC70</vt:lpstr>
      <vt:lpstr>PC80</vt:lpstr>
      <vt:lpstr>PC90</vt:lpstr>
      <vt:lpstr>PC100</vt:lpstr>
      <vt:lpstr>PC110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Branch - Petersfield</dc:creator>
  <cp:lastModifiedBy>Branch - Petersfield</cp:lastModifiedBy>
  <dcterms:created xsi:type="dcterms:W3CDTF">2025-11-12T08:00:45Z</dcterms:created>
  <dcterms:modified xsi:type="dcterms:W3CDTF">2026-02-16T21:22:22Z</dcterms:modified>
</cp:coreProperties>
</file>